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xr:revisionPtr revIDLastSave="0" documentId="13_ncr:1_{4C4E314A-329A-476A-BCAC-A2477915C272}" xr6:coauthVersionLast="45" xr6:coauthVersionMax="45" xr10:uidLastSave="{00000000-0000-0000-0000-000000000000}"/>
  <bookViews>
    <workbookView xWindow="-120" yWindow="-120" windowWidth="20730" windowHeight="11160" tabRatio="819" firstSheet="2" activeTab="6" xr2:uid="{00000000-000D-0000-FFFF-FFFF00000000}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8" i="3" l="1"/>
  <c r="N10" i="2" l="1"/>
  <c r="M10" i="2"/>
  <c r="R10" i="6"/>
  <c r="Q10" i="6"/>
  <c r="L10" i="3"/>
  <c r="K10" i="3"/>
  <c r="V10" i="4"/>
  <c r="U10" i="4"/>
  <c r="Q16" i="5"/>
  <c r="Q11" i="5"/>
  <c r="R11" i="5"/>
  <c r="Q12" i="5"/>
  <c r="R12" i="5"/>
  <c r="Q13" i="5"/>
  <c r="R13" i="5"/>
  <c r="Q14" i="5"/>
  <c r="R14" i="5"/>
  <c r="Q15" i="5"/>
  <c r="R15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Q30" i="5"/>
  <c r="R30" i="5"/>
  <c r="Q31" i="5"/>
  <c r="R31" i="5"/>
  <c r="Q32" i="5"/>
  <c r="R32" i="5"/>
  <c r="Q33" i="5"/>
  <c r="R33" i="5"/>
  <c r="Q34" i="5"/>
  <c r="R34" i="5"/>
  <c r="Q35" i="5"/>
  <c r="R35" i="5"/>
  <c r="Q36" i="5"/>
  <c r="R36" i="5"/>
  <c r="Q37" i="5"/>
  <c r="R37" i="5"/>
  <c r="Q38" i="5"/>
  <c r="R38" i="5"/>
  <c r="Q39" i="5"/>
  <c r="R39" i="5"/>
  <c r="Q10" i="5"/>
  <c r="R10" i="5"/>
  <c r="R43" i="5" l="1"/>
  <c r="J42" i="7" s="1"/>
  <c r="R42" i="5"/>
  <c r="J41" i="7" s="1"/>
  <c r="R44" i="5"/>
  <c r="J43" i="7" s="1"/>
  <c r="Q43" i="5"/>
  <c r="I42" i="7" s="1"/>
  <c r="Q42" i="5"/>
  <c r="I41" i="7" s="1"/>
  <c r="Q44" i="5"/>
  <c r="I43" i="7" s="1"/>
  <c r="M11" i="2"/>
  <c r="O11" i="2" s="1"/>
  <c r="N11" i="2"/>
  <c r="P11" i="2" s="1"/>
  <c r="M12" i="2"/>
  <c r="O12" i="2" s="1"/>
  <c r="N12" i="2"/>
  <c r="P12" i="2" s="1"/>
  <c r="M13" i="2"/>
  <c r="O13" i="2" s="1"/>
  <c r="N13" i="2"/>
  <c r="P13" i="2" s="1"/>
  <c r="M14" i="2"/>
  <c r="O14" i="2" s="1"/>
  <c r="N14" i="2"/>
  <c r="P14" i="2" s="1"/>
  <c r="M15" i="2"/>
  <c r="O15" i="2" s="1"/>
  <c r="N15" i="2"/>
  <c r="P15" i="2"/>
  <c r="M16" i="2"/>
  <c r="O16" i="2" s="1"/>
  <c r="N16" i="2"/>
  <c r="P16" i="2" s="1"/>
  <c r="M17" i="2"/>
  <c r="N17" i="2"/>
  <c r="O17" i="2"/>
  <c r="P17" i="2"/>
  <c r="M18" i="2"/>
  <c r="N18" i="2"/>
  <c r="O18" i="2"/>
  <c r="P18" i="2"/>
  <c r="M19" i="2"/>
  <c r="N19" i="2"/>
  <c r="O19" i="2"/>
  <c r="P19" i="2"/>
  <c r="M20" i="2"/>
  <c r="N20" i="2"/>
  <c r="O20" i="2"/>
  <c r="P20" i="2"/>
  <c r="M21" i="2"/>
  <c r="N21" i="2"/>
  <c r="O21" i="2"/>
  <c r="P21" i="2"/>
  <c r="M22" i="2"/>
  <c r="N22" i="2"/>
  <c r="O22" i="2"/>
  <c r="P22" i="2"/>
  <c r="M23" i="2"/>
  <c r="N23" i="2"/>
  <c r="O23" i="2"/>
  <c r="P23" i="2"/>
  <c r="M24" i="2"/>
  <c r="N24" i="2"/>
  <c r="O24" i="2"/>
  <c r="P24" i="2"/>
  <c r="M25" i="2"/>
  <c r="N25" i="2"/>
  <c r="O25" i="2"/>
  <c r="P25" i="2"/>
  <c r="M26" i="2"/>
  <c r="N26" i="2"/>
  <c r="O26" i="2"/>
  <c r="P26" i="2"/>
  <c r="M27" i="2"/>
  <c r="N27" i="2"/>
  <c r="O27" i="2"/>
  <c r="P27" i="2"/>
  <c r="M28" i="2"/>
  <c r="N28" i="2"/>
  <c r="O28" i="2"/>
  <c r="P28" i="2"/>
  <c r="M29" i="2"/>
  <c r="N29" i="2"/>
  <c r="O29" i="2"/>
  <c r="P29" i="2"/>
  <c r="M30" i="2"/>
  <c r="N30" i="2"/>
  <c r="O30" i="2"/>
  <c r="P30" i="2"/>
  <c r="M31" i="2"/>
  <c r="N31" i="2"/>
  <c r="O31" i="2"/>
  <c r="P31" i="2"/>
  <c r="M32" i="2"/>
  <c r="N32" i="2"/>
  <c r="O32" i="2"/>
  <c r="P32" i="2"/>
  <c r="M33" i="2"/>
  <c r="N33" i="2"/>
  <c r="O33" i="2"/>
  <c r="P33" i="2"/>
  <c r="M34" i="2"/>
  <c r="N34" i="2"/>
  <c r="O34" i="2"/>
  <c r="P34" i="2"/>
  <c r="M35" i="2"/>
  <c r="N35" i="2"/>
  <c r="O35" i="2"/>
  <c r="P35" i="2"/>
  <c r="M36" i="2"/>
  <c r="N36" i="2"/>
  <c r="O36" i="2"/>
  <c r="P36" i="2"/>
  <c r="M37" i="2"/>
  <c r="N37" i="2"/>
  <c r="O37" i="2"/>
  <c r="P37" i="2"/>
  <c r="M38" i="2"/>
  <c r="N38" i="2"/>
  <c r="O38" i="2"/>
  <c r="P38" i="2"/>
  <c r="M39" i="2"/>
  <c r="N39" i="2"/>
  <c r="O39" i="2"/>
  <c r="P39" i="2"/>
  <c r="Q11" i="6"/>
  <c r="S11" i="6" s="1"/>
  <c r="R11" i="6"/>
  <c r="Q12" i="6"/>
  <c r="S12" i="6" s="1"/>
  <c r="R12" i="6"/>
  <c r="T12" i="6" s="1"/>
  <c r="Q13" i="6"/>
  <c r="S13" i="6" s="1"/>
  <c r="R13" i="6"/>
  <c r="T13" i="6"/>
  <c r="Q14" i="6"/>
  <c r="S14" i="6" s="1"/>
  <c r="R14" i="6"/>
  <c r="T14" i="6" s="1"/>
  <c r="Q15" i="6"/>
  <c r="S15" i="6" s="1"/>
  <c r="R15" i="6"/>
  <c r="T15" i="6" s="1"/>
  <c r="Q16" i="6"/>
  <c r="S16" i="6" s="1"/>
  <c r="R16" i="6"/>
  <c r="T16" i="6" s="1"/>
  <c r="Q17" i="6"/>
  <c r="R17" i="6"/>
  <c r="S17" i="6"/>
  <c r="T17" i="6"/>
  <c r="Q18" i="6"/>
  <c r="R18" i="6"/>
  <c r="S18" i="6"/>
  <c r="T18" i="6"/>
  <c r="Q19" i="6"/>
  <c r="R19" i="6"/>
  <c r="S19" i="6"/>
  <c r="T19" i="6"/>
  <c r="Q20" i="6"/>
  <c r="R20" i="6"/>
  <c r="S20" i="6"/>
  <c r="T20" i="6"/>
  <c r="Q21" i="6"/>
  <c r="R21" i="6"/>
  <c r="S21" i="6"/>
  <c r="T21" i="6"/>
  <c r="Q22" i="6"/>
  <c r="R22" i="6"/>
  <c r="S22" i="6"/>
  <c r="T22" i="6"/>
  <c r="Q23" i="6"/>
  <c r="R23" i="6"/>
  <c r="S23" i="6"/>
  <c r="T23" i="6"/>
  <c r="Q24" i="6"/>
  <c r="R24" i="6"/>
  <c r="S24" i="6"/>
  <c r="T24" i="6"/>
  <c r="Q25" i="6"/>
  <c r="R25" i="6"/>
  <c r="S25" i="6"/>
  <c r="T25" i="6"/>
  <c r="Q26" i="6"/>
  <c r="R26" i="6"/>
  <c r="S26" i="6"/>
  <c r="T26" i="6"/>
  <c r="Q27" i="6"/>
  <c r="R27" i="6"/>
  <c r="S27" i="6"/>
  <c r="T27" i="6"/>
  <c r="Q28" i="6"/>
  <c r="R28" i="6"/>
  <c r="S28" i="6"/>
  <c r="T28" i="6"/>
  <c r="Q29" i="6"/>
  <c r="R29" i="6"/>
  <c r="S29" i="6"/>
  <c r="T29" i="6"/>
  <c r="Q30" i="6"/>
  <c r="R30" i="6"/>
  <c r="S30" i="6"/>
  <c r="T30" i="6"/>
  <c r="Q31" i="6"/>
  <c r="R31" i="6"/>
  <c r="S31" i="6"/>
  <c r="T31" i="6"/>
  <c r="Q32" i="6"/>
  <c r="R32" i="6"/>
  <c r="S32" i="6"/>
  <c r="T32" i="6"/>
  <c r="Q33" i="6"/>
  <c r="R33" i="6"/>
  <c r="S33" i="6"/>
  <c r="T33" i="6"/>
  <c r="Q34" i="6"/>
  <c r="R34" i="6"/>
  <c r="S34" i="6"/>
  <c r="T34" i="6"/>
  <c r="Q35" i="6"/>
  <c r="R35" i="6"/>
  <c r="S35" i="6"/>
  <c r="T35" i="6"/>
  <c r="Q36" i="6"/>
  <c r="R36" i="6"/>
  <c r="S36" i="6"/>
  <c r="T36" i="6"/>
  <c r="Q37" i="6"/>
  <c r="R37" i="6"/>
  <c r="S37" i="6"/>
  <c r="T37" i="6"/>
  <c r="Q38" i="6"/>
  <c r="R38" i="6"/>
  <c r="S38" i="6"/>
  <c r="T38" i="6"/>
  <c r="Q39" i="6"/>
  <c r="R39" i="6"/>
  <c r="S39" i="6"/>
  <c r="T39" i="6"/>
  <c r="K11" i="3"/>
  <c r="L11" i="3"/>
  <c r="M11" i="3"/>
  <c r="N11" i="3"/>
  <c r="K12" i="3"/>
  <c r="M12" i="3" s="1"/>
  <c r="L12" i="3"/>
  <c r="N12" i="3" s="1"/>
  <c r="K13" i="3"/>
  <c r="M13" i="3" s="1"/>
  <c r="L13" i="3"/>
  <c r="N13" i="3" s="1"/>
  <c r="K14" i="3"/>
  <c r="M14" i="3" s="1"/>
  <c r="L14" i="3"/>
  <c r="N14" i="3" s="1"/>
  <c r="K15" i="3"/>
  <c r="M15" i="3" s="1"/>
  <c r="L15" i="3"/>
  <c r="N15" i="3"/>
  <c r="K16" i="3"/>
  <c r="M16" i="3" s="1"/>
  <c r="L16" i="3"/>
  <c r="N16" i="3" s="1"/>
  <c r="K17" i="3"/>
  <c r="L17" i="3"/>
  <c r="M17" i="3"/>
  <c r="N17" i="3"/>
  <c r="K18" i="3"/>
  <c r="L18" i="3"/>
  <c r="M18" i="3"/>
  <c r="N18" i="3"/>
  <c r="K19" i="3"/>
  <c r="L19" i="3"/>
  <c r="M19" i="3"/>
  <c r="N19" i="3"/>
  <c r="K20" i="3"/>
  <c r="L20" i="3"/>
  <c r="M20" i="3"/>
  <c r="N20" i="3"/>
  <c r="K21" i="3"/>
  <c r="L21" i="3"/>
  <c r="M21" i="3"/>
  <c r="N21" i="3"/>
  <c r="K22" i="3"/>
  <c r="L22" i="3"/>
  <c r="M22" i="3"/>
  <c r="N22" i="3"/>
  <c r="K23" i="3"/>
  <c r="L23" i="3"/>
  <c r="M23" i="3"/>
  <c r="N23" i="3"/>
  <c r="K24" i="3"/>
  <c r="L24" i="3"/>
  <c r="M24" i="3"/>
  <c r="N24" i="3"/>
  <c r="K25" i="3"/>
  <c r="L25" i="3"/>
  <c r="M25" i="3"/>
  <c r="N25" i="3"/>
  <c r="K26" i="3"/>
  <c r="L26" i="3"/>
  <c r="M26" i="3"/>
  <c r="N26" i="3"/>
  <c r="K27" i="3"/>
  <c r="L27" i="3"/>
  <c r="M27" i="3"/>
  <c r="N27" i="3"/>
  <c r="K28" i="3"/>
  <c r="L28" i="3"/>
  <c r="M28" i="3"/>
  <c r="N28" i="3"/>
  <c r="K29" i="3"/>
  <c r="L29" i="3"/>
  <c r="N29" i="3" s="1"/>
  <c r="M29" i="3"/>
  <c r="K30" i="3"/>
  <c r="L30" i="3"/>
  <c r="N30" i="3" s="1"/>
  <c r="M30" i="3"/>
  <c r="K31" i="3"/>
  <c r="L31" i="3"/>
  <c r="N31" i="3" s="1"/>
  <c r="M31" i="3"/>
  <c r="K32" i="3"/>
  <c r="L32" i="3"/>
  <c r="N32" i="3" s="1"/>
  <c r="M32" i="3"/>
  <c r="K33" i="3"/>
  <c r="L33" i="3"/>
  <c r="N33" i="3" s="1"/>
  <c r="M33" i="3"/>
  <c r="K34" i="3"/>
  <c r="L34" i="3"/>
  <c r="N34" i="3" s="1"/>
  <c r="M34" i="3"/>
  <c r="K35" i="3"/>
  <c r="L35" i="3"/>
  <c r="M35" i="3"/>
  <c r="N35" i="3"/>
  <c r="K36" i="3"/>
  <c r="L36" i="3"/>
  <c r="N36" i="3" s="1"/>
  <c r="M36" i="3"/>
  <c r="K37" i="3"/>
  <c r="L37" i="3"/>
  <c r="N37" i="3" s="1"/>
  <c r="M37" i="3"/>
  <c r="L38" i="3"/>
  <c r="M38" i="3"/>
  <c r="N38" i="3"/>
  <c r="K39" i="3"/>
  <c r="M39" i="3" s="1"/>
  <c r="L39" i="3"/>
  <c r="N39" i="3"/>
  <c r="U11" i="4"/>
  <c r="V11" i="4"/>
  <c r="W11" i="4"/>
  <c r="X11" i="4"/>
  <c r="U12" i="4"/>
  <c r="V12" i="4"/>
  <c r="W12" i="4"/>
  <c r="X12" i="4"/>
  <c r="U13" i="4"/>
  <c r="W13" i="4" s="1"/>
  <c r="V13" i="4"/>
  <c r="X13" i="4" s="1"/>
  <c r="U14" i="4"/>
  <c r="W14" i="4" s="1"/>
  <c r="V14" i="4"/>
  <c r="X14" i="4" s="1"/>
  <c r="U15" i="4"/>
  <c r="V15" i="4"/>
  <c r="X15" i="4" s="1"/>
  <c r="U16" i="4"/>
  <c r="W16" i="4" s="1"/>
  <c r="V16" i="4"/>
  <c r="X16" i="4" s="1"/>
  <c r="U17" i="4"/>
  <c r="V17" i="4"/>
  <c r="W17" i="4"/>
  <c r="X17" i="4"/>
  <c r="U18" i="4"/>
  <c r="V18" i="4"/>
  <c r="W18" i="4"/>
  <c r="X18" i="4"/>
  <c r="U19" i="4"/>
  <c r="V19" i="4"/>
  <c r="W19" i="4"/>
  <c r="X19" i="4"/>
  <c r="U20" i="4"/>
  <c r="V20" i="4"/>
  <c r="W20" i="4"/>
  <c r="X20" i="4"/>
  <c r="U21" i="4"/>
  <c r="V21" i="4"/>
  <c r="W21" i="4"/>
  <c r="X21" i="4"/>
  <c r="U22" i="4"/>
  <c r="V22" i="4"/>
  <c r="W22" i="4"/>
  <c r="X22" i="4"/>
  <c r="U23" i="4"/>
  <c r="V23" i="4"/>
  <c r="W23" i="4"/>
  <c r="X23" i="4"/>
  <c r="U24" i="4"/>
  <c r="V24" i="4"/>
  <c r="W24" i="4"/>
  <c r="X24" i="4"/>
  <c r="U25" i="4"/>
  <c r="V25" i="4"/>
  <c r="W25" i="4"/>
  <c r="X25" i="4"/>
  <c r="U26" i="4"/>
  <c r="V26" i="4"/>
  <c r="W26" i="4"/>
  <c r="X26" i="4"/>
  <c r="U27" i="4"/>
  <c r="V27" i="4"/>
  <c r="W27" i="4"/>
  <c r="X27" i="4"/>
  <c r="U28" i="4"/>
  <c r="V28" i="4"/>
  <c r="W28" i="4"/>
  <c r="X28" i="4"/>
  <c r="U29" i="4"/>
  <c r="V29" i="4"/>
  <c r="X29" i="4" s="1"/>
  <c r="W29" i="4"/>
  <c r="U30" i="4"/>
  <c r="V30" i="4"/>
  <c r="X30" i="4" s="1"/>
  <c r="W30" i="4"/>
  <c r="U31" i="4"/>
  <c r="V31" i="4"/>
  <c r="X31" i="4" s="1"/>
  <c r="W31" i="4"/>
  <c r="U32" i="4"/>
  <c r="V32" i="4"/>
  <c r="X32" i="4" s="1"/>
  <c r="W32" i="4"/>
  <c r="U33" i="4"/>
  <c r="V33" i="4"/>
  <c r="X33" i="4" s="1"/>
  <c r="W33" i="4"/>
  <c r="U34" i="4"/>
  <c r="V34" i="4"/>
  <c r="X34" i="4" s="1"/>
  <c r="W34" i="4"/>
  <c r="U35" i="4"/>
  <c r="V35" i="4"/>
  <c r="X35" i="4" s="1"/>
  <c r="W35" i="4"/>
  <c r="U36" i="4"/>
  <c r="V36" i="4"/>
  <c r="X36" i="4" s="1"/>
  <c r="W36" i="4"/>
  <c r="U37" i="4"/>
  <c r="V37" i="4"/>
  <c r="X37" i="4" s="1"/>
  <c r="W37" i="4"/>
  <c r="U38" i="4"/>
  <c r="V38" i="4"/>
  <c r="X38" i="4" s="1"/>
  <c r="W38" i="4"/>
  <c r="U39" i="4"/>
  <c r="V39" i="4"/>
  <c r="X39" i="4" s="1"/>
  <c r="W39" i="4"/>
  <c r="R43" i="6" l="1"/>
  <c r="L42" i="7" s="1"/>
  <c r="T11" i="6"/>
  <c r="L42" i="3"/>
  <c r="F41" i="7" s="1"/>
  <c r="V43" i="4"/>
  <c r="H42" i="7" s="1"/>
  <c r="R42" i="6"/>
  <c r="L41" i="7" s="1"/>
  <c r="L44" i="3"/>
  <c r="F43" i="7" s="1"/>
  <c r="L43" i="3"/>
  <c r="F42" i="7" s="1"/>
  <c r="V42" i="4"/>
  <c r="H41" i="7" s="1"/>
  <c r="N43" i="2"/>
  <c r="D42" i="7" s="1"/>
  <c r="R44" i="6"/>
  <c r="L43" i="7" s="1"/>
  <c r="V44" i="4"/>
  <c r="H43" i="7" s="1"/>
  <c r="M44" i="2"/>
  <c r="C43" i="7" s="1"/>
  <c r="N44" i="2"/>
  <c r="D43" i="7" s="1"/>
  <c r="M42" i="2"/>
  <c r="C41" i="7" s="1"/>
  <c r="N42" i="2"/>
  <c r="D41" i="7" s="1"/>
  <c r="M43" i="2"/>
  <c r="C42" i="7" s="1"/>
  <c r="Q43" i="6"/>
  <c r="K42" i="7" s="1"/>
  <c r="Q42" i="6"/>
  <c r="K41" i="7" s="1"/>
  <c r="Q44" i="6"/>
  <c r="K43" i="7" s="1"/>
  <c r="K43" i="3"/>
  <c r="E42" i="7" s="1"/>
  <c r="K42" i="3"/>
  <c r="E41" i="7" s="1"/>
  <c r="K44" i="3"/>
  <c r="E43" i="7" s="1"/>
  <c r="W15" i="4"/>
  <c r="U43" i="4"/>
  <c r="G42" i="7" s="1"/>
  <c r="U42" i="4"/>
  <c r="G41" i="7" s="1"/>
  <c r="U44" i="4"/>
  <c r="G43" i="7" s="1"/>
  <c r="T10" i="6"/>
  <c r="S10" i="6"/>
  <c r="N10" i="3"/>
  <c r="S11" i="5"/>
  <c r="T11" i="5"/>
  <c r="S12" i="5"/>
  <c r="T12" i="5"/>
  <c r="S14" i="5"/>
  <c r="T14" i="5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T10" i="5"/>
  <c r="S10" i="5"/>
  <c r="X10" i="4"/>
  <c r="W10" i="4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10" i="7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10" i="2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10" i="6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10" i="3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10" i="4"/>
  <c r="B2" i="6"/>
  <c r="B2" i="5"/>
  <c r="B2" i="4"/>
  <c r="B2" i="3"/>
  <c r="B2" i="2"/>
  <c r="P10" i="2" l="1"/>
  <c r="O10" i="2"/>
  <c r="M10" i="3"/>
  <c r="S13" i="5"/>
  <c r="T13" i="5"/>
  <c r="D40" i="6"/>
  <c r="D41" i="6" s="1"/>
  <c r="E40" i="6"/>
  <c r="E41" i="6" s="1"/>
  <c r="F40" i="6"/>
  <c r="F41" i="6" s="1"/>
  <c r="G40" i="6"/>
  <c r="G41" i="6" s="1"/>
  <c r="H40" i="6"/>
  <c r="H41" i="6" s="1"/>
  <c r="I40" i="6"/>
  <c r="I41" i="6" s="1"/>
  <c r="J40" i="6"/>
  <c r="J41" i="6" s="1"/>
  <c r="K40" i="6"/>
  <c r="K41" i="6" s="1"/>
  <c r="L40" i="6"/>
  <c r="L41" i="6" s="1"/>
  <c r="M40" i="6"/>
  <c r="M41" i="6" s="1"/>
  <c r="N40" i="6"/>
  <c r="N41" i="6" s="1"/>
  <c r="O40" i="6"/>
  <c r="O41" i="6" s="1"/>
  <c r="P40" i="6"/>
  <c r="P41" i="6" s="1"/>
  <c r="C40" i="6"/>
  <c r="C41" i="6" s="1"/>
  <c r="L28" i="7"/>
  <c r="L29" i="7"/>
  <c r="L31" i="7"/>
  <c r="L32" i="7"/>
  <c r="L33" i="7"/>
  <c r="K28" i="7"/>
  <c r="K29" i="7"/>
  <c r="K30" i="7"/>
  <c r="K32" i="7"/>
  <c r="K33" i="7"/>
  <c r="K34" i="7"/>
  <c r="L30" i="7"/>
  <c r="L34" i="7"/>
  <c r="K31" i="7"/>
  <c r="K35" i="7"/>
  <c r="D40" i="5"/>
  <c r="D41" i="5" s="1"/>
  <c r="E40" i="5"/>
  <c r="E41" i="5" s="1"/>
  <c r="F40" i="5"/>
  <c r="F41" i="5" s="1"/>
  <c r="G40" i="5"/>
  <c r="G41" i="5" s="1"/>
  <c r="H40" i="5"/>
  <c r="H41" i="5" s="1"/>
  <c r="I40" i="5"/>
  <c r="I41" i="5" s="1"/>
  <c r="J40" i="5"/>
  <c r="J41" i="5" s="1"/>
  <c r="K40" i="5"/>
  <c r="K41" i="5" s="1"/>
  <c r="L40" i="5"/>
  <c r="L41" i="5" s="1"/>
  <c r="M40" i="5"/>
  <c r="M41" i="5" s="1"/>
  <c r="N40" i="5"/>
  <c r="N41" i="5" s="1"/>
  <c r="O40" i="5"/>
  <c r="O41" i="5" s="1"/>
  <c r="P40" i="5"/>
  <c r="P41" i="5" s="1"/>
  <c r="C40" i="5"/>
  <c r="C41" i="5" s="1"/>
  <c r="J28" i="7"/>
  <c r="J30" i="7"/>
  <c r="J32" i="7"/>
  <c r="J34" i="7"/>
  <c r="I29" i="7"/>
  <c r="I31" i="7"/>
  <c r="I33" i="7"/>
  <c r="I35" i="7"/>
  <c r="J29" i="7"/>
  <c r="J31" i="7"/>
  <c r="J33" i="7"/>
  <c r="I28" i="7"/>
  <c r="I30" i="7"/>
  <c r="I32" i="7"/>
  <c r="I34" i="7"/>
  <c r="D40" i="4"/>
  <c r="D41" i="4" s="1"/>
  <c r="E40" i="4"/>
  <c r="E41" i="4" s="1"/>
  <c r="F40" i="4"/>
  <c r="F41" i="4" s="1"/>
  <c r="G40" i="4"/>
  <c r="G41" i="4" s="1"/>
  <c r="H40" i="4"/>
  <c r="H41" i="4" s="1"/>
  <c r="I40" i="4"/>
  <c r="I41" i="4" s="1"/>
  <c r="J40" i="4"/>
  <c r="J41" i="4" s="1"/>
  <c r="K40" i="4"/>
  <c r="K41" i="4" s="1"/>
  <c r="L40" i="4"/>
  <c r="L41" i="4" s="1"/>
  <c r="M40" i="4"/>
  <c r="M41" i="4" s="1"/>
  <c r="N40" i="4"/>
  <c r="N41" i="4" s="1"/>
  <c r="O40" i="4"/>
  <c r="O41" i="4" s="1"/>
  <c r="P40" i="4"/>
  <c r="P41" i="4" s="1"/>
  <c r="Q40" i="4"/>
  <c r="Q41" i="4" s="1"/>
  <c r="R40" i="4"/>
  <c r="R41" i="4" s="1"/>
  <c r="S40" i="4"/>
  <c r="S41" i="4" s="1"/>
  <c r="T40" i="4"/>
  <c r="T41" i="4" s="1"/>
  <c r="C40" i="4"/>
  <c r="C41" i="4" s="1"/>
  <c r="H28" i="7"/>
  <c r="H29" i="7"/>
  <c r="H30" i="7"/>
  <c r="H31" i="7"/>
  <c r="H32" i="7"/>
  <c r="H33" i="7"/>
  <c r="H34" i="7"/>
  <c r="G28" i="7"/>
  <c r="G29" i="7"/>
  <c r="G30" i="7"/>
  <c r="G31" i="7"/>
  <c r="G32" i="7"/>
  <c r="G33" i="7"/>
  <c r="G34" i="7"/>
  <c r="D40" i="3"/>
  <c r="D41" i="3" s="1"/>
  <c r="E40" i="3"/>
  <c r="E41" i="3" s="1"/>
  <c r="F40" i="3"/>
  <c r="F41" i="3" s="1"/>
  <c r="G40" i="3"/>
  <c r="G41" i="3" s="1"/>
  <c r="H40" i="3"/>
  <c r="H41" i="3" s="1"/>
  <c r="I40" i="3"/>
  <c r="I41" i="3" s="1"/>
  <c r="J40" i="3"/>
  <c r="J41" i="3" s="1"/>
  <c r="C40" i="3"/>
  <c r="C41" i="3" s="1"/>
  <c r="F32" i="7"/>
  <c r="F28" i="7"/>
  <c r="F29" i="7"/>
  <c r="F30" i="7"/>
  <c r="F31" i="7"/>
  <c r="F33" i="7"/>
  <c r="F34" i="7"/>
  <c r="E28" i="7"/>
  <c r="E29" i="7"/>
  <c r="E30" i="7"/>
  <c r="E31" i="7"/>
  <c r="E32" i="7"/>
  <c r="E33" i="7"/>
  <c r="E34" i="7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C40" i="2"/>
  <c r="C41" i="2" s="1"/>
  <c r="D28" i="7"/>
  <c r="D29" i="7"/>
  <c r="D30" i="7"/>
  <c r="D31" i="7"/>
  <c r="D32" i="7"/>
  <c r="D33" i="7"/>
  <c r="D34" i="7"/>
  <c r="D35" i="7"/>
  <c r="C28" i="7"/>
  <c r="C29" i="7"/>
  <c r="C30" i="7"/>
  <c r="C31" i="7"/>
  <c r="C32" i="7"/>
  <c r="C33" i="7"/>
  <c r="C34" i="7"/>
  <c r="N30" i="7" l="1"/>
  <c r="M29" i="7"/>
  <c r="N32" i="7"/>
  <c r="N28" i="7"/>
  <c r="N31" i="7"/>
  <c r="M32" i="7"/>
  <c r="M28" i="7"/>
  <c r="M34" i="7"/>
  <c r="M30" i="7"/>
  <c r="M33" i="7"/>
  <c r="M31" i="7"/>
  <c r="N33" i="7"/>
  <c r="N29" i="7"/>
  <c r="B3" i="7"/>
  <c r="B4" i="6"/>
  <c r="B4" i="5"/>
  <c r="B4" i="4"/>
  <c r="B4" i="3"/>
  <c r="B4" i="2"/>
  <c r="R40" i="6" l="1"/>
  <c r="T41" i="6" s="1"/>
  <c r="R40" i="5"/>
  <c r="T41" i="5" s="1"/>
  <c r="Q40" i="5"/>
  <c r="S41" i="5" s="1"/>
  <c r="Q40" i="6" l="1"/>
  <c r="S41" i="6" s="1"/>
  <c r="I11" i="7" l="1"/>
  <c r="J11" i="7"/>
  <c r="I12" i="7"/>
  <c r="J12" i="7"/>
  <c r="I13" i="7"/>
  <c r="J13" i="7"/>
  <c r="I14" i="7"/>
  <c r="J14" i="7"/>
  <c r="I15" i="7"/>
  <c r="J15" i="7"/>
  <c r="I16" i="7"/>
  <c r="J16" i="7"/>
  <c r="I17" i="7"/>
  <c r="J17" i="7"/>
  <c r="I18" i="7"/>
  <c r="J18" i="7"/>
  <c r="I19" i="7"/>
  <c r="J19" i="7"/>
  <c r="I20" i="7"/>
  <c r="J20" i="7"/>
  <c r="I21" i="7"/>
  <c r="J21" i="7"/>
  <c r="I22" i="7"/>
  <c r="J22" i="7"/>
  <c r="I23" i="7"/>
  <c r="J23" i="7"/>
  <c r="I24" i="7"/>
  <c r="J24" i="7"/>
  <c r="I25" i="7"/>
  <c r="J25" i="7"/>
  <c r="I26" i="7"/>
  <c r="J26" i="7"/>
  <c r="I27" i="7"/>
  <c r="J27" i="7"/>
  <c r="J35" i="7"/>
  <c r="I36" i="7"/>
  <c r="J36" i="7"/>
  <c r="I37" i="7"/>
  <c r="J37" i="7"/>
  <c r="I38" i="7"/>
  <c r="J38" i="7"/>
  <c r="I39" i="7"/>
  <c r="J39" i="7"/>
  <c r="G37" i="7"/>
  <c r="H20" i="7"/>
  <c r="H23" i="7"/>
  <c r="H24" i="7"/>
  <c r="H25" i="7"/>
  <c r="H26" i="7"/>
  <c r="H27" i="7"/>
  <c r="H35" i="7"/>
  <c r="H36" i="7"/>
  <c r="H37" i="7"/>
  <c r="H38" i="7"/>
  <c r="H39" i="7"/>
  <c r="H19" i="7"/>
  <c r="G15" i="7"/>
  <c r="H13" i="7"/>
  <c r="H14" i="7"/>
  <c r="H15" i="7"/>
  <c r="H16" i="7"/>
  <c r="H17" i="7"/>
  <c r="H18" i="7"/>
  <c r="G13" i="7"/>
  <c r="G16" i="7"/>
  <c r="G17" i="7"/>
  <c r="G18" i="7"/>
  <c r="G19" i="7"/>
  <c r="G20" i="7"/>
  <c r="G21" i="7"/>
  <c r="G22" i="7"/>
  <c r="G24" i="7"/>
  <c r="G25" i="7"/>
  <c r="G26" i="7"/>
  <c r="G27" i="7"/>
  <c r="G35" i="7"/>
  <c r="G36" i="7"/>
  <c r="G38" i="7"/>
  <c r="G39" i="7"/>
  <c r="G14" i="7"/>
  <c r="G23" i="7"/>
  <c r="E35" i="7"/>
  <c r="F35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36" i="7"/>
  <c r="D37" i="7"/>
  <c r="D38" i="7"/>
  <c r="D39" i="7"/>
  <c r="N40" i="2"/>
  <c r="P41" i="2" s="1"/>
  <c r="K40" i="3" l="1"/>
  <c r="M41" i="3" s="1"/>
  <c r="V40" i="4"/>
  <c r="X41" i="4" s="1"/>
  <c r="L40" i="3"/>
  <c r="N41" i="3" s="1"/>
  <c r="U40" i="4"/>
  <c r="W41" i="4" s="1"/>
  <c r="K10" i="7" l="1"/>
  <c r="K11" i="7"/>
  <c r="L11" i="7"/>
  <c r="K12" i="7"/>
  <c r="L12" i="7"/>
  <c r="K13" i="7"/>
  <c r="L13" i="7"/>
  <c r="K14" i="7"/>
  <c r="L14" i="7"/>
  <c r="K15" i="7"/>
  <c r="L15" i="7"/>
  <c r="K16" i="7"/>
  <c r="L16" i="7"/>
  <c r="L17" i="7"/>
  <c r="K18" i="7"/>
  <c r="L18" i="7"/>
  <c r="L19" i="7"/>
  <c r="K20" i="7"/>
  <c r="L20" i="7"/>
  <c r="L21" i="7"/>
  <c r="K22" i="7"/>
  <c r="L22" i="7"/>
  <c r="L23" i="7"/>
  <c r="K24" i="7"/>
  <c r="L24" i="7"/>
  <c r="L25" i="7"/>
  <c r="K26" i="7"/>
  <c r="L26" i="7"/>
  <c r="K27" i="7"/>
  <c r="L27" i="7"/>
  <c r="L35" i="7"/>
  <c r="K36" i="7"/>
  <c r="L36" i="7"/>
  <c r="K37" i="7"/>
  <c r="L37" i="7"/>
  <c r="L38" i="7"/>
  <c r="K39" i="7"/>
  <c r="L39" i="7"/>
  <c r="L10" i="7"/>
  <c r="J10" i="7"/>
  <c r="I10" i="7"/>
  <c r="H11" i="7"/>
  <c r="H12" i="7"/>
  <c r="H21" i="7"/>
  <c r="H22" i="7"/>
  <c r="G12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35" i="7"/>
  <c r="C36" i="7"/>
  <c r="C37" i="7"/>
  <c r="C38" i="7"/>
  <c r="C39" i="7"/>
  <c r="M40" i="2"/>
  <c r="O41" i="2" s="1"/>
  <c r="J40" i="7" l="1"/>
  <c r="I40" i="7"/>
  <c r="L40" i="7"/>
  <c r="C10" i="7"/>
  <c r="K25" i="7"/>
  <c r="K23" i="7"/>
  <c r="K19" i="7"/>
  <c r="K38" i="7"/>
  <c r="K21" i="7"/>
  <c r="K17" i="7"/>
  <c r="G11" i="7"/>
  <c r="G10" i="7"/>
  <c r="H10" i="7"/>
  <c r="F10" i="7"/>
  <c r="E36" i="7"/>
  <c r="M36" i="7" s="1"/>
  <c r="E26" i="7"/>
  <c r="M26" i="7" s="1"/>
  <c r="E22" i="7"/>
  <c r="M22" i="7" s="1"/>
  <c r="E18" i="7"/>
  <c r="M18" i="7" s="1"/>
  <c r="E14" i="7"/>
  <c r="M14" i="7" s="1"/>
  <c r="F39" i="7"/>
  <c r="N39" i="7" s="1"/>
  <c r="N35" i="7"/>
  <c r="F25" i="7"/>
  <c r="N25" i="7" s="1"/>
  <c r="F19" i="7"/>
  <c r="N19" i="7" s="1"/>
  <c r="F13" i="7"/>
  <c r="N13" i="7" s="1"/>
  <c r="F11" i="7"/>
  <c r="N11" i="7" s="1"/>
  <c r="E38" i="7"/>
  <c r="E24" i="7"/>
  <c r="M24" i="7" s="1"/>
  <c r="E20" i="7"/>
  <c r="M20" i="7" s="1"/>
  <c r="E16" i="7"/>
  <c r="M16" i="7" s="1"/>
  <c r="E12" i="7"/>
  <c r="M12" i="7" s="1"/>
  <c r="F37" i="7"/>
  <c r="N37" i="7" s="1"/>
  <c r="F27" i="7"/>
  <c r="N27" i="7" s="1"/>
  <c r="F23" i="7"/>
  <c r="N23" i="7" s="1"/>
  <c r="F21" i="7"/>
  <c r="N21" i="7" s="1"/>
  <c r="F17" i="7"/>
  <c r="N17" i="7" s="1"/>
  <c r="F15" i="7"/>
  <c r="N15" i="7" s="1"/>
  <c r="E39" i="7"/>
  <c r="M39" i="7" s="1"/>
  <c r="E37" i="7"/>
  <c r="M37" i="7" s="1"/>
  <c r="E27" i="7"/>
  <c r="M27" i="7" s="1"/>
  <c r="E25" i="7"/>
  <c r="E23" i="7"/>
  <c r="E21" i="7"/>
  <c r="E19" i="7"/>
  <c r="E17" i="7"/>
  <c r="M17" i="7" s="1"/>
  <c r="E15" i="7"/>
  <c r="M15" i="7" s="1"/>
  <c r="E13" i="7"/>
  <c r="M13" i="7" s="1"/>
  <c r="E11" i="7"/>
  <c r="F38" i="7"/>
  <c r="N38" i="7" s="1"/>
  <c r="F36" i="7"/>
  <c r="N36" i="7" s="1"/>
  <c r="N34" i="7"/>
  <c r="F26" i="7"/>
  <c r="N26" i="7" s="1"/>
  <c r="F24" i="7"/>
  <c r="N24" i="7" s="1"/>
  <c r="F22" i="7"/>
  <c r="N22" i="7" s="1"/>
  <c r="F20" i="7"/>
  <c r="N20" i="7" s="1"/>
  <c r="F18" i="7"/>
  <c r="N18" i="7" s="1"/>
  <c r="F16" i="7"/>
  <c r="N16" i="7" s="1"/>
  <c r="F14" i="7"/>
  <c r="N14" i="7" s="1"/>
  <c r="F12" i="7"/>
  <c r="N12" i="7" s="1"/>
  <c r="E10" i="7"/>
  <c r="D10" i="7"/>
  <c r="M11" i="7" l="1"/>
  <c r="M23" i="7"/>
  <c r="M25" i="7"/>
  <c r="E40" i="7"/>
  <c r="H40" i="7"/>
  <c r="C40" i="7"/>
  <c r="K40" i="7"/>
  <c r="D40" i="7"/>
  <c r="F40" i="7"/>
  <c r="G40" i="7"/>
  <c r="M19" i="7"/>
  <c r="M21" i="7"/>
  <c r="M35" i="7"/>
  <c r="M38" i="7"/>
  <c r="N10" i="7"/>
  <c r="M10" i="7"/>
  <c r="N43" i="7" l="1"/>
  <c r="N42" i="7"/>
  <c r="N41" i="7"/>
  <c r="M43" i="7"/>
  <c r="M41" i="7"/>
  <c r="M42" i="7"/>
  <c r="M40" i="7"/>
  <c r="N40" i="7"/>
</calcChain>
</file>

<file path=xl/sharedStrings.xml><?xml version="1.0" encoding="utf-8"?>
<sst xmlns="http://schemas.openxmlformats.org/spreadsheetml/2006/main" count="199" uniqueCount="63">
  <si>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</si>
  <si>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</si>
  <si>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</si>
  <si>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</si>
  <si>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</si>
  <si>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</si>
  <si>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Воспитатели (Ф.И.О.) _______________________________________________________________________________________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</si>
  <si>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</si>
  <si>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</si>
  <si>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</si>
  <si>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</si>
  <si>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</si>
  <si>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</si>
  <si>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</si>
  <si>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</si>
  <si>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</si>
  <si>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</si>
  <si>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</si>
  <si>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</si>
  <si>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</si>
  <si>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</si>
  <si>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</si>
  <si>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</si>
  <si>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</si>
  <si>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</si>
  <si>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</si>
  <si>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</si>
  <si>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Мониторинг освоения содержания образовательной Программы</t>
  </si>
  <si>
    <t>ДИАГНОСТИКА ПЕДАГОГИЧЕСКОГО ПРОЦЕССА в средней группе (с 4 до 5 лет)</t>
  </si>
  <si>
    <t xml:space="preserve">Знает свои имя и фамилию, адрес проживании, имена родителей
</t>
  </si>
  <si>
    <t xml:space="preserve">Рассматривает иллюстрированные издания детских книг, проявляет интерес к ним
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</si>
  <si>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</si>
  <si>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</si>
  <si>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диких и домашних животных, одежду, обувь, мебель, посуду, деревья</t>
  </si>
  <si>
    <t>Различает круг, квадрат, треугольник, прямоугольник</t>
  </si>
  <si>
    <t>Сравнивает количество предметов в группах на основе счета до 5, приложением, наложением</t>
  </si>
  <si>
    <t>Умеет группировать предметы по цвету, размеру, форме, назначению</t>
  </si>
  <si>
    <t>Понимает смысл слов «утро», «вечер», «день», «ночь», определяет части суток, называет времена года, их признаки, последовательность</t>
  </si>
  <si>
    <t xml:space="preserve">Старается соблюдать правила поведения в общественных местах, н общении со взрослыми и сверстниками, к природе
</t>
  </si>
  <si>
    <t xml:space="preserve">Понимает социальную оценку поступков сверстников или героев иллюстраций, литературных произведений, эмоционально откликается
</t>
  </si>
  <si>
    <t>Понимает значение слов обозначающих эмоциональное состояние, этические качества, эстетические характеристики</t>
  </si>
  <si>
    <t xml:space="preserve">Имеет представления о мужских и женских профессиях. </t>
  </si>
  <si>
    <t>Проявляет интерес к кукольному театру, выбирает предпочитаемых героев, может поддерживать ролевые диалоги</t>
  </si>
  <si>
    <t>Готовит к занятиям рабочее место, убирает материалы по окончании работы</t>
  </si>
  <si>
    <t>Принимает роль в игре со сверстниками, проявляет инициативу в игре, может объяснить сверстнику правило игры</t>
  </si>
  <si>
    <t>Рассказывает о содержании сюжетной картинки, в том числе по опорной схеме. Может повторить образцы описания игрушки</t>
  </si>
  <si>
    <t>Имеет предпочтение в литературных произведениях Проявляет эмоциональную заинтересованность в драматизации знакомых сказок. Может пересказать сюжет литературного произведения, заучить стихотворение наизусть</t>
  </si>
  <si>
    <t>Определяет первый звук в слове. Умеет образовывать новые слова по аналогии со знакомыми словами</t>
  </si>
  <si>
    <t>Поддерживает беседу, использует все част речи. Понимает и употребляет слова-антонимы</t>
  </si>
  <si>
    <t>группа № __________________ за 20__ / 20__ учебный год</t>
  </si>
  <si>
    <t>Способен преобразовывать постройки в соответствии с заданием взрослого, проявляет интерес к конструктивной деятельности, в том числе к поделкам из бумаги</t>
  </si>
  <si>
    <t>Правильно держит ножницы и умеет резать ими по прямой, по диагонали (квадрат и прямоугольник); вырезать круг из квадрата, овал – из прямоугольника, плавно срезать и закруглять углы</t>
  </si>
  <si>
    <t>Изображает предметы путем отчетливых форм, подбора цвета, аккуратного закрашивания, приклеивания, использования разных материалов. Объединяет предметы в сюжеты</t>
  </si>
  <si>
    <t>Знаком с элементами некоторых видов народного прикладного творчества, может использовать их в своей творческой деятельности</t>
  </si>
  <si>
    <t>Имеет предпочтение в выборе муз. произведения для слушания и пения. Выполняет движения, отвечающие характеру музыки, самостоятельно меняя их в соответствии с двухчастной формой музыкального произведения</t>
  </si>
  <si>
    <t>Умеет выполнять танцевальные движения: пружинка, подскоки, движение парами по кругу, кружение по одному и в парах. Может выполнять движения с предметами</t>
  </si>
  <si>
    <t>Узнает песни по мелодии.
Может петь протяжно, четко произносить слова; вместе с другими детьми – начинать и заканчивать пение</t>
  </si>
  <si>
    <t>Знает о значении для здоровья утренней гим-настики, закаливания, соблюдения режима дня</t>
  </si>
  <si>
    <t>Соблюдает элементарные правила личной гигиены, опрятности</t>
  </si>
  <si>
    <t>Умеет самостоятельно одеваться и раздеваться, убирает одежду и обувь в шкафчик</t>
  </si>
  <si>
    <t>Ловит мяч с расстояния. Метает мяч разными способами правой и левой руками, отбивает о пол</t>
  </si>
  <si>
    <t>Строится по заданию взрослого в шеренгу, в колонну по одному, парами, в круг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</si>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</sst>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"/>
    <numFmt numFmtId="166" formatCode="#,##0_ ;\-#,##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165" fontId="2" fillId="2" borderId="2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4" borderId="0" xfId="0" applyFill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66" fontId="0" fillId="2" borderId="1" xfId="2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right" vertical="center"/>
    </xf>
    <xf numFmtId="1" fontId="0" fillId="0" borderId="1" xfId="0" applyNumberFormat="1" applyBorder="1"/>
    <xf numFmtId="1" fontId="2" fillId="2" borderId="1" xfId="0" applyNumberFormat="1" applyFont="1" applyFill="1" applyBorder="1" applyProtection="1">
      <protection hidden="1"/>
    </xf>
    <xf numFmtId="0" fontId="4" fillId="3" borderId="0" xfId="0" applyFont="1" applyFill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  <xf numFmtId="0" fontId="4" fillId="0" borderId="0" xfId="0" applyFont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5" fontId="0" fillId="2" borderId="1" xfId="0" applyNumberForma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4" fillId="0" borderId="0" xfId="0" applyFont="1" applyAlignment="1" applyProtection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545992"/>
        <c:axId val="255547168"/>
      </c:barChart>
      <c:catAx>
        <c:axId val="25554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7168"/>
        <c:crosses val="autoZero"/>
        <c:auto val="1"/>
        <c:lblAlgn val="ctr"/>
        <c:lblOffset val="100"/>
        <c:noMultiLvlLbl val="0"/>
      </c:catAx>
      <c:valAx>
        <c:axId val="25554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548736"/>
        <c:axId val="255546384"/>
      </c:barChart>
      <c:catAx>
        <c:axId val="2555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6384"/>
        <c:crosses val="autoZero"/>
        <c:auto val="1"/>
        <c:lblAlgn val="ctr"/>
        <c:lblOffset val="100"/>
        <c:noMultiLvlLbl val="0"/>
      </c:catAx>
      <c:valAx>
        <c:axId val="25554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549128"/>
        <c:axId val="255545600"/>
      </c:barChart>
      <c:catAx>
        <c:axId val="2555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5600"/>
        <c:crosses val="autoZero"/>
        <c:auto val="1"/>
        <c:lblAlgn val="ctr"/>
        <c:lblOffset val="100"/>
        <c:noMultiLvlLbl val="0"/>
      </c:catAx>
      <c:valAx>
        <c:axId val="2555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54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949632"/>
        <c:axId val="256943752"/>
      </c:barChart>
      <c:catAx>
        <c:axId val="25694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43752"/>
        <c:crosses val="autoZero"/>
        <c:auto val="1"/>
        <c:lblAlgn val="ctr"/>
        <c:lblOffset val="100"/>
        <c:noMultiLvlLbl val="0"/>
      </c:catAx>
      <c:valAx>
        <c:axId val="256943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4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947672"/>
        <c:axId val="256948456"/>
      </c:barChart>
      <c:catAx>
        <c:axId val="256947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48456"/>
        <c:crosses val="autoZero"/>
        <c:auto val="1"/>
        <c:lblAlgn val="ctr"/>
        <c:lblOffset val="100"/>
        <c:noMultiLvlLbl val="0"/>
      </c:catAx>
      <c:valAx>
        <c:axId val="256948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47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950416"/>
        <c:axId val="256949240"/>
      </c:barChart>
      <c:catAx>
        <c:axId val="2569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49240"/>
        <c:crosses val="autoZero"/>
        <c:auto val="1"/>
        <c:lblAlgn val="ctr"/>
        <c:lblOffset val="100"/>
        <c:noMultiLvlLbl val="0"/>
      </c:catAx>
      <c:valAx>
        <c:axId val="256949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95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4"/>
  <sheetViews>
    <sheetView topLeftCell="A11" zoomScale="80" zoomScaleNormal="80" workbookViewId="0">
      <selection activeCell="B5" sqref="B5:U5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18" width="5.7109375" style="3" customWidth="1"/>
    <col min="19" max="19" width="5.5703125" customWidth="1"/>
    <col min="20" max="20" width="5.42578125" customWidth="1"/>
    <col min="21" max="21" width="7.28515625" customWidth="1"/>
    <col min="22" max="22" width="7.85546875" customWidth="1"/>
  </cols>
  <sheetData>
    <row r="2" spans="1:22" ht="15" customHeight="1" x14ac:dyDescent="0.25">
      <c r="B2" s="42" t="s">
        <v>28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2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2" ht="15" customHeight="1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2" x14ac:dyDescent="0.25">
      <c r="B5" s="44" t="s">
        <v>49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2" x14ac:dyDescent="0.25">
      <c r="B6" s="45" t="s">
        <v>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30"/>
      <c r="U6" s="30"/>
    </row>
    <row r="8" spans="1:22" ht="21" customHeight="1" x14ac:dyDescent="0.25">
      <c r="A8" s="46" t="s">
        <v>62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8"/>
    </row>
    <row r="9" spans="1:22" ht="146.25" customHeight="1" x14ac:dyDescent="0.25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1"/>
    </row>
    <row r="10" spans="1:22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1"/>
    </row>
    <row r="11" spans="1:22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1"/>
    </row>
    <row r="12" spans="1:22" x14ac:dyDescent="0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</row>
    <row r="13" spans="1:22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1"/>
    </row>
    <row r="14" spans="1:22" x14ac:dyDescent="0.25">
      <c r="A14" s="49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1"/>
    </row>
    <row r="15" spans="1:22" x14ac:dyDescent="0.25">
      <c r="A15" s="49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1"/>
    </row>
    <row r="16" spans="1:22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</row>
    <row r="17" spans="1:22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1"/>
    </row>
    <row r="18" spans="1:22" x14ac:dyDescent="0.25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1"/>
    </row>
    <row r="19" spans="1:22" x14ac:dyDescent="0.2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1"/>
    </row>
    <row r="20" spans="1:22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1"/>
    </row>
    <row r="21" spans="1:22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</row>
    <row r="22" spans="1:22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1"/>
    </row>
    <row r="23" spans="1:22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</row>
    <row r="24" spans="1:22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1"/>
    </row>
    <row r="25" spans="1:22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1"/>
    </row>
    <row r="26" spans="1:22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1"/>
    </row>
    <row r="27" spans="1:22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1"/>
    </row>
    <row r="28" spans="1:22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1"/>
    </row>
    <row r="29" spans="1:22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1"/>
    </row>
    <row r="30" spans="1:22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1"/>
    </row>
    <row r="31" spans="1:22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1"/>
    </row>
    <row r="32" spans="1:22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1"/>
    </row>
    <row r="33" spans="1:22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1"/>
    </row>
    <row r="34" spans="1:22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</row>
    <row r="35" spans="1:22" ht="0.75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1"/>
    </row>
    <row r="36" spans="1:22" hidden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</row>
    <row r="37" spans="1:22" hidden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1"/>
    </row>
    <row r="38" spans="1:22" hidden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1"/>
    </row>
    <row r="39" spans="1:22" hidden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1"/>
    </row>
    <row r="40" spans="1:22" hidden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1"/>
    </row>
    <row r="41" spans="1:22" hidden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1"/>
    </row>
    <row r="42" spans="1:22" hidden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1"/>
    </row>
    <row r="43" spans="1:22" hidden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1"/>
    </row>
    <row r="44" spans="1:22" hidden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4"/>
    </row>
  </sheetData>
  <sheetProtection sheet="1" selectLockedCells="1"/>
  <protectedRanges>
    <protectedRange algorithmName="SHA-512" hashValue="zPVZV9uJ4hVGC/saSpLkR79qdno/J4y+u3k8jXS3onlJnRbUsGUt+jyMUOTfDjx81+qXxWXV2jWNUiPrAXYQCQ==" saltValue="o0o9K66Kxos7dCyS5QtiaQ==" spinCount="100000" sqref="U40:V40 S35:V39 S11:V34" name="Диапазон1"/>
  </protectedRanges>
  <mergeCells count="4">
    <mergeCell ref="B2:U4"/>
    <mergeCell ref="B5:U5"/>
    <mergeCell ref="B6:S6"/>
    <mergeCell ref="A8:V4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44"/>
  <sheetViews>
    <sheetView topLeftCell="A26" zoomScale="80" zoomScaleNormal="80" workbookViewId="0">
      <selection activeCell="P39" sqref="B10:P39"/>
    </sheetView>
  </sheetViews>
  <sheetFormatPr defaultColWidth="5.7109375"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16" width="5.7109375" style="3" customWidth="1"/>
    <col min="17" max="20" width="5.7109375" customWidth="1"/>
  </cols>
  <sheetData>
    <row r="2" spans="1:20" ht="15" customHeight="1" x14ac:dyDescent="0.25">
      <c r="B2" s="61" t="str">
        <f>СТАРТ!B2</f>
        <v>ДИАГНОСТИКА ПЕДАГОГИЧЕСКОГО ПРОЦЕССА в средней группе (с 4 до 5 лет)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0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0" x14ac:dyDescent="0.25">
      <c r="B4" s="61" t="str">
        <f>СТАРТ!B5:U5</f>
        <v>группа № __________________ за 20__ / 20__ учебный год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20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 x14ac:dyDescent="0.25">
      <c r="B6" s="64" t="s">
        <v>13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20" ht="12.75" customHeight="1" x14ac:dyDescent="0.25"/>
    <row r="8" spans="1:20" ht="228.75" customHeight="1" x14ac:dyDescent="0.25">
      <c r="A8" s="36" t="s">
        <v>0</v>
      </c>
      <c r="B8" s="55" t="s">
        <v>1</v>
      </c>
      <c r="C8" s="62" t="s">
        <v>38</v>
      </c>
      <c r="D8" s="63"/>
      <c r="E8" s="62" t="s">
        <v>39</v>
      </c>
      <c r="F8" s="63"/>
      <c r="G8" s="62" t="s">
        <v>40</v>
      </c>
      <c r="H8" s="63"/>
      <c r="I8" s="62" t="s">
        <v>41</v>
      </c>
      <c r="J8" s="63"/>
      <c r="K8" s="62" t="s">
        <v>42</v>
      </c>
      <c r="L8" s="63"/>
      <c r="M8" s="62" t="s">
        <v>43</v>
      </c>
      <c r="N8" s="63"/>
      <c r="O8" s="62" t="s">
        <v>44</v>
      </c>
      <c r="P8" s="63"/>
      <c r="Q8" s="57" t="s">
        <v>5</v>
      </c>
      <c r="R8" s="58"/>
      <c r="S8" s="59" t="s">
        <v>10</v>
      </c>
      <c r="T8" s="60"/>
    </row>
    <row r="9" spans="1:20" x14ac:dyDescent="0.25">
      <c r="A9" s="37"/>
      <c r="B9" s="56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31"/>
      <c r="C10" s="32"/>
      <c r="D10" s="33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24">
        <f>SUM(C10+E10+G10+I10+K10+M10+O10)/7</f>
        <v>0</v>
      </c>
      <c r="R10" s="24">
        <f>SUM(D10+F10+H10+J10+L10+P10+N10)/7</f>
        <v>0</v>
      </c>
      <c r="S10" s="22">
        <f>Q10/5*100</f>
        <v>0</v>
      </c>
      <c r="T10" s="22">
        <f>R10/5*100</f>
        <v>0</v>
      </c>
    </row>
    <row r="11" spans="1:20" x14ac:dyDescent="0.25">
      <c r="A11" s="2">
        <v>2</v>
      </c>
      <c r="B11" s="31"/>
      <c r="C11" s="32"/>
      <c r="D11" s="33"/>
      <c r="E11" s="34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24">
        <f t="shared" ref="Q11:Q39" si="0">SUM(C11+E11+G11+I11+K11+M11+O11)/7</f>
        <v>0</v>
      </c>
      <c r="R11" s="24">
        <f t="shared" ref="R11:R39" si="1">SUM(D11+F11+H11+J11+L11+P11+N11)/7</f>
        <v>0</v>
      </c>
      <c r="S11" s="22">
        <f t="shared" ref="S11:S39" si="2">Q11/5*100</f>
        <v>0</v>
      </c>
      <c r="T11" s="22">
        <f t="shared" ref="T11:T39" si="3">R11/5*100</f>
        <v>0</v>
      </c>
    </row>
    <row r="12" spans="1:20" x14ac:dyDescent="0.25">
      <c r="A12" s="2">
        <v>3</v>
      </c>
      <c r="B12" s="31"/>
      <c r="C12" s="3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24">
        <f t="shared" si="0"/>
        <v>0</v>
      </c>
      <c r="R12" s="24">
        <f t="shared" si="1"/>
        <v>0</v>
      </c>
      <c r="S12" s="22">
        <f t="shared" si="2"/>
        <v>0</v>
      </c>
      <c r="T12" s="22">
        <f t="shared" si="3"/>
        <v>0</v>
      </c>
    </row>
    <row r="13" spans="1:20" x14ac:dyDescent="0.25">
      <c r="A13" s="2">
        <v>4</v>
      </c>
      <c r="B13" s="31"/>
      <c r="C13" s="3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24">
        <f t="shared" si="0"/>
        <v>0</v>
      </c>
      <c r="R13" s="24">
        <f t="shared" si="1"/>
        <v>0</v>
      </c>
      <c r="S13" s="22">
        <f t="shared" si="2"/>
        <v>0</v>
      </c>
      <c r="T13" s="22">
        <f t="shared" si="3"/>
        <v>0</v>
      </c>
    </row>
    <row r="14" spans="1:20" x14ac:dyDescent="0.25">
      <c r="A14" s="2">
        <v>5</v>
      </c>
      <c r="B14" s="31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24">
        <f t="shared" si="0"/>
        <v>0</v>
      </c>
      <c r="R14" s="24">
        <f t="shared" si="1"/>
        <v>0</v>
      </c>
      <c r="S14" s="22">
        <f t="shared" si="2"/>
        <v>0</v>
      </c>
      <c r="T14" s="22">
        <f t="shared" si="3"/>
        <v>0</v>
      </c>
    </row>
    <row r="15" spans="1:20" x14ac:dyDescent="0.25">
      <c r="A15" s="2">
        <v>6</v>
      </c>
      <c r="B15" s="31"/>
      <c r="C15" s="32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>
        <f t="shared" si="0"/>
        <v>0</v>
      </c>
      <c r="R15" s="24">
        <f t="shared" si="1"/>
        <v>0</v>
      </c>
      <c r="S15" s="22">
        <f t="shared" si="2"/>
        <v>0</v>
      </c>
      <c r="T15" s="22">
        <f t="shared" si="3"/>
        <v>0</v>
      </c>
    </row>
    <row r="16" spans="1:20" x14ac:dyDescent="0.25">
      <c r="A16" s="2">
        <v>7</v>
      </c>
      <c r="B16" s="31"/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24">
        <f>SUM(C16+E16+G16+I16+K16+M16+O16)/7</f>
        <v>0</v>
      </c>
      <c r="R16" s="24">
        <f t="shared" si="1"/>
        <v>0</v>
      </c>
      <c r="S16" s="22">
        <f t="shared" si="2"/>
        <v>0</v>
      </c>
      <c r="T16" s="22">
        <f t="shared" si="3"/>
        <v>0</v>
      </c>
    </row>
    <row r="17" spans="1:20" x14ac:dyDescent="0.25">
      <c r="A17" s="2">
        <v>8</v>
      </c>
      <c r="B17" s="31"/>
      <c r="C17" s="32"/>
      <c r="D17" s="33"/>
      <c r="E17" s="32"/>
      <c r="F17" s="33"/>
      <c r="G17" s="32"/>
      <c r="H17" s="33"/>
      <c r="I17" s="32"/>
      <c r="J17" s="33"/>
      <c r="K17" s="32"/>
      <c r="L17" s="33"/>
      <c r="M17" s="32"/>
      <c r="N17" s="33"/>
      <c r="O17" s="32"/>
      <c r="P17" s="33"/>
      <c r="Q17" s="24">
        <f t="shared" si="0"/>
        <v>0</v>
      </c>
      <c r="R17" s="24">
        <f t="shared" si="1"/>
        <v>0</v>
      </c>
      <c r="S17" s="22">
        <f t="shared" si="2"/>
        <v>0</v>
      </c>
      <c r="T17" s="22">
        <f t="shared" si="3"/>
        <v>0</v>
      </c>
    </row>
    <row r="18" spans="1:20" x14ac:dyDescent="0.25">
      <c r="A18" s="2">
        <v>9</v>
      </c>
      <c r="B18" s="31"/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32"/>
      <c r="N18" s="33"/>
      <c r="O18" s="32"/>
      <c r="P18" s="33"/>
      <c r="Q18" s="24">
        <f t="shared" si="0"/>
        <v>0</v>
      </c>
      <c r="R18" s="24">
        <f t="shared" si="1"/>
        <v>0</v>
      </c>
      <c r="S18" s="22">
        <f t="shared" si="2"/>
        <v>0</v>
      </c>
      <c r="T18" s="22">
        <f t="shared" si="3"/>
        <v>0</v>
      </c>
    </row>
    <row r="19" spans="1:20" x14ac:dyDescent="0.25">
      <c r="A19" s="2">
        <v>10</v>
      </c>
      <c r="B19" s="31"/>
      <c r="C19" s="32"/>
      <c r="D19" s="33"/>
      <c r="E19" s="34"/>
      <c r="F19" s="33"/>
      <c r="G19" s="33"/>
      <c r="H19" s="33"/>
      <c r="I19" s="33"/>
      <c r="J19" s="33"/>
      <c r="K19" s="33"/>
      <c r="L19" s="33"/>
      <c r="M19" s="33"/>
      <c r="N19" s="33"/>
      <c r="O19" s="32"/>
      <c r="P19" s="33"/>
      <c r="Q19" s="24">
        <f t="shared" si="0"/>
        <v>0</v>
      </c>
      <c r="R19" s="24">
        <f t="shared" si="1"/>
        <v>0</v>
      </c>
      <c r="S19" s="22">
        <f t="shared" si="2"/>
        <v>0</v>
      </c>
      <c r="T19" s="22">
        <f t="shared" si="3"/>
        <v>0</v>
      </c>
    </row>
    <row r="20" spans="1:20" x14ac:dyDescent="0.25">
      <c r="A20" s="2">
        <v>11</v>
      </c>
      <c r="B20" s="31"/>
      <c r="C20" s="32"/>
      <c r="D20" s="33"/>
      <c r="E20" s="32"/>
      <c r="F20" s="33"/>
      <c r="G20" s="32"/>
      <c r="H20" s="33"/>
      <c r="I20" s="32"/>
      <c r="J20" s="33"/>
      <c r="K20" s="32"/>
      <c r="L20" s="33"/>
      <c r="M20" s="32"/>
      <c r="N20" s="33"/>
      <c r="O20" s="32"/>
      <c r="P20" s="33"/>
      <c r="Q20" s="24">
        <f t="shared" si="0"/>
        <v>0</v>
      </c>
      <c r="R20" s="24">
        <f t="shared" si="1"/>
        <v>0</v>
      </c>
      <c r="S20" s="22">
        <f t="shared" si="2"/>
        <v>0</v>
      </c>
      <c r="T20" s="22">
        <f t="shared" si="3"/>
        <v>0</v>
      </c>
    </row>
    <row r="21" spans="1:20" x14ac:dyDescent="0.25">
      <c r="A21" s="2">
        <v>12</v>
      </c>
      <c r="B21" s="31"/>
      <c r="C21" s="32"/>
      <c r="D21" s="33"/>
      <c r="E21" s="34"/>
      <c r="F21" s="33"/>
      <c r="G21" s="33"/>
      <c r="H21" s="33"/>
      <c r="I21" s="33"/>
      <c r="J21" s="33"/>
      <c r="K21" s="33"/>
      <c r="L21" s="33"/>
      <c r="M21" s="33"/>
      <c r="N21" s="33"/>
      <c r="O21" s="32"/>
      <c r="P21" s="33"/>
      <c r="Q21" s="24">
        <f t="shared" si="0"/>
        <v>0</v>
      </c>
      <c r="R21" s="24">
        <f t="shared" si="1"/>
        <v>0</v>
      </c>
      <c r="S21" s="22">
        <f t="shared" si="2"/>
        <v>0</v>
      </c>
      <c r="T21" s="22">
        <f t="shared" si="3"/>
        <v>0</v>
      </c>
    </row>
    <row r="22" spans="1:20" x14ac:dyDescent="0.25">
      <c r="A22" s="2">
        <v>13</v>
      </c>
      <c r="B22" s="31"/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32"/>
      <c r="N22" s="33"/>
      <c r="O22" s="32"/>
      <c r="P22" s="33"/>
      <c r="Q22" s="24">
        <f t="shared" si="0"/>
        <v>0</v>
      </c>
      <c r="R22" s="24">
        <f t="shared" si="1"/>
        <v>0</v>
      </c>
      <c r="S22" s="22">
        <f t="shared" si="2"/>
        <v>0</v>
      </c>
      <c r="T22" s="22">
        <f t="shared" si="3"/>
        <v>0</v>
      </c>
    </row>
    <row r="23" spans="1:20" x14ac:dyDescent="0.25">
      <c r="A23" s="2">
        <v>14</v>
      </c>
      <c r="B23" s="31"/>
      <c r="C23" s="32"/>
      <c r="D23" s="33"/>
      <c r="E23" s="32"/>
      <c r="F23" s="33"/>
      <c r="G23" s="32"/>
      <c r="H23" s="33"/>
      <c r="I23" s="32"/>
      <c r="J23" s="33"/>
      <c r="K23" s="32"/>
      <c r="L23" s="33"/>
      <c r="M23" s="32"/>
      <c r="N23" s="33"/>
      <c r="O23" s="32"/>
      <c r="P23" s="33"/>
      <c r="Q23" s="24">
        <f t="shared" si="0"/>
        <v>0</v>
      </c>
      <c r="R23" s="24">
        <f t="shared" si="1"/>
        <v>0</v>
      </c>
      <c r="S23" s="22">
        <f t="shared" si="2"/>
        <v>0</v>
      </c>
      <c r="T23" s="22">
        <f t="shared" si="3"/>
        <v>0</v>
      </c>
    </row>
    <row r="24" spans="1:20" x14ac:dyDescent="0.25">
      <c r="A24" s="2">
        <v>15</v>
      </c>
      <c r="B24" s="31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32"/>
      <c r="N24" s="33"/>
      <c r="O24" s="32"/>
      <c r="P24" s="33"/>
      <c r="Q24" s="24">
        <f t="shared" si="0"/>
        <v>0</v>
      </c>
      <c r="R24" s="24">
        <f t="shared" si="1"/>
        <v>0</v>
      </c>
      <c r="S24" s="22">
        <f t="shared" si="2"/>
        <v>0</v>
      </c>
      <c r="T24" s="22">
        <f t="shared" si="3"/>
        <v>0</v>
      </c>
    </row>
    <row r="25" spans="1:20" x14ac:dyDescent="0.25">
      <c r="A25" s="2">
        <v>16</v>
      </c>
      <c r="B25" s="31"/>
      <c r="C25" s="32"/>
      <c r="D25" s="33"/>
      <c r="E25" s="32"/>
      <c r="F25" s="33"/>
      <c r="G25" s="32"/>
      <c r="H25" s="33"/>
      <c r="I25" s="32"/>
      <c r="J25" s="33"/>
      <c r="K25" s="32"/>
      <c r="L25" s="33"/>
      <c r="M25" s="32"/>
      <c r="N25" s="33"/>
      <c r="O25" s="32"/>
      <c r="P25" s="33"/>
      <c r="Q25" s="24">
        <f t="shared" si="0"/>
        <v>0</v>
      </c>
      <c r="R25" s="24">
        <f t="shared" si="1"/>
        <v>0</v>
      </c>
      <c r="S25" s="22">
        <f t="shared" si="2"/>
        <v>0</v>
      </c>
      <c r="T25" s="22">
        <f t="shared" si="3"/>
        <v>0</v>
      </c>
    </row>
    <row r="26" spans="1:20" x14ac:dyDescent="0.25">
      <c r="A26" s="2">
        <v>17</v>
      </c>
      <c r="B26" s="31"/>
      <c r="C26" s="32"/>
      <c r="D26" s="33"/>
      <c r="E26" s="32"/>
      <c r="F26" s="33"/>
      <c r="G26" s="32"/>
      <c r="H26" s="33"/>
      <c r="I26" s="32"/>
      <c r="J26" s="33"/>
      <c r="K26" s="32"/>
      <c r="L26" s="33"/>
      <c r="M26" s="32"/>
      <c r="N26" s="33"/>
      <c r="O26" s="32"/>
      <c r="P26" s="33"/>
      <c r="Q26" s="24">
        <f t="shared" si="0"/>
        <v>0</v>
      </c>
      <c r="R26" s="24">
        <f t="shared" si="1"/>
        <v>0</v>
      </c>
      <c r="S26" s="22">
        <f t="shared" si="2"/>
        <v>0</v>
      </c>
      <c r="T26" s="22">
        <f t="shared" si="3"/>
        <v>0</v>
      </c>
    </row>
    <row r="27" spans="1:20" x14ac:dyDescent="0.25">
      <c r="A27" s="2">
        <v>18</v>
      </c>
      <c r="B27" s="31"/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3"/>
      <c r="Q27" s="24">
        <f t="shared" si="0"/>
        <v>0</v>
      </c>
      <c r="R27" s="24">
        <f t="shared" si="1"/>
        <v>0</v>
      </c>
      <c r="S27" s="22">
        <f t="shared" si="2"/>
        <v>0</v>
      </c>
      <c r="T27" s="22">
        <f t="shared" si="3"/>
        <v>0</v>
      </c>
    </row>
    <row r="28" spans="1:20" x14ac:dyDescent="0.25">
      <c r="A28" s="2">
        <v>19</v>
      </c>
      <c r="B28" s="31"/>
      <c r="C28" s="32"/>
      <c r="D28" s="33"/>
      <c r="E28" s="34"/>
      <c r="F28" s="33"/>
      <c r="G28" s="33"/>
      <c r="H28" s="33"/>
      <c r="I28" s="33"/>
      <c r="J28" s="33"/>
      <c r="K28" s="33"/>
      <c r="L28" s="33"/>
      <c r="M28" s="33"/>
      <c r="N28" s="33"/>
      <c r="O28" s="32"/>
      <c r="P28" s="33"/>
      <c r="Q28" s="24">
        <f t="shared" si="0"/>
        <v>0</v>
      </c>
      <c r="R28" s="24">
        <f t="shared" si="1"/>
        <v>0</v>
      </c>
      <c r="S28" s="22">
        <f t="shared" si="2"/>
        <v>0</v>
      </c>
      <c r="T28" s="22">
        <f t="shared" si="3"/>
        <v>0</v>
      </c>
    </row>
    <row r="29" spans="1:20" x14ac:dyDescent="0.25">
      <c r="A29" s="2">
        <v>20</v>
      </c>
      <c r="B29" s="31"/>
      <c r="C29" s="32"/>
      <c r="D29" s="33"/>
      <c r="E29" s="34"/>
      <c r="F29" s="33"/>
      <c r="G29" s="33"/>
      <c r="H29" s="33"/>
      <c r="I29" s="33"/>
      <c r="J29" s="33"/>
      <c r="K29" s="33"/>
      <c r="L29" s="33"/>
      <c r="M29" s="33"/>
      <c r="N29" s="33"/>
      <c r="O29" s="32"/>
      <c r="P29" s="33"/>
      <c r="Q29" s="24">
        <f t="shared" si="0"/>
        <v>0</v>
      </c>
      <c r="R29" s="24">
        <f t="shared" si="1"/>
        <v>0</v>
      </c>
      <c r="S29" s="22">
        <f t="shared" si="2"/>
        <v>0</v>
      </c>
      <c r="T29" s="22">
        <f t="shared" si="3"/>
        <v>0</v>
      </c>
    </row>
    <row r="30" spans="1:20" x14ac:dyDescent="0.25">
      <c r="A30" s="2">
        <v>21</v>
      </c>
      <c r="B30" s="31"/>
      <c r="C30" s="32"/>
      <c r="D30" s="33"/>
      <c r="E30" s="34"/>
      <c r="F30" s="33"/>
      <c r="G30" s="33"/>
      <c r="H30" s="33"/>
      <c r="I30" s="33"/>
      <c r="J30" s="33"/>
      <c r="K30" s="33"/>
      <c r="L30" s="33"/>
      <c r="M30" s="33"/>
      <c r="N30" s="33"/>
      <c r="O30" s="32"/>
      <c r="P30" s="33"/>
      <c r="Q30" s="24">
        <f t="shared" si="0"/>
        <v>0</v>
      </c>
      <c r="R30" s="24">
        <f t="shared" si="1"/>
        <v>0</v>
      </c>
      <c r="S30" s="22">
        <f t="shared" si="2"/>
        <v>0</v>
      </c>
      <c r="T30" s="22">
        <f t="shared" si="3"/>
        <v>0</v>
      </c>
    </row>
    <row r="31" spans="1:20" x14ac:dyDescent="0.25">
      <c r="A31" s="2">
        <v>22</v>
      </c>
      <c r="B31" s="31"/>
      <c r="C31" s="32"/>
      <c r="D31" s="33"/>
      <c r="E31" s="34"/>
      <c r="F31" s="33"/>
      <c r="G31" s="33"/>
      <c r="H31" s="33"/>
      <c r="I31" s="33"/>
      <c r="J31" s="33"/>
      <c r="K31" s="33"/>
      <c r="L31" s="33"/>
      <c r="M31" s="33"/>
      <c r="N31" s="33"/>
      <c r="O31" s="32"/>
      <c r="P31" s="33"/>
      <c r="Q31" s="24">
        <f t="shared" si="0"/>
        <v>0</v>
      </c>
      <c r="R31" s="24">
        <f t="shared" si="1"/>
        <v>0</v>
      </c>
      <c r="S31" s="22">
        <f t="shared" si="2"/>
        <v>0</v>
      </c>
      <c r="T31" s="22">
        <f t="shared" si="3"/>
        <v>0</v>
      </c>
    </row>
    <row r="32" spans="1:20" x14ac:dyDescent="0.25">
      <c r="A32" s="2">
        <v>23</v>
      </c>
      <c r="B32" s="31"/>
      <c r="C32" s="32"/>
      <c r="D32" s="33"/>
      <c r="E32" s="34"/>
      <c r="F32" s="33"/>
      <c r="G32" s="33"/>
      <c r="H32" s="33"/>
      <c r="I32" s="33"/>
      <c r="J32" s="33"/>
      <c r="K32" s="33"/>
      <c r="L32" s="33"/>
      <c r="M32" s="33"/>
      <c r="N32" s="33"/>
      <c r="O32" s="32"/>
      <c r="P32" s="33"/>
      <c r="Q32" s="24">
        <f t="shared" si="0"/>
        <v>0</v>
      </c>
      <c r="R32" s="24">
        <f t="shared" si="1"/>
        <v>0</v>
      </c>
      <c r="S32" s="22">
        <f t="shared" si="2"/>
        <v>0</v>
      </c>
      <c r="T32" s="22">
        <f t="shared" si="3"/>
        <v>0</v>
      </c>
    </row>
    <row r="33" spans="1:20" x14ac:dyDescent="0.25">
      <c r="A33" s="2">
        <v>24</v>
      </c>
      <c r="B33" s="31"/>
      <c r="C33" s="32"/>
      <c r="D33" s="33"/>
      <c r="E33" s="34"/>
      <c r="F33" s="33"/>
      <c r="G33" s="33"/>
      <c r="H33" s="33"/>
      <c r="I33" s="33"/>
      <c r="J33" s="33"/>
      <c r="K33" s="33"/>
      <c r="L33" s="33"/>
      <c r="M33" s="33"/>
      <c r="N33" s="33"/>
      <c r="O33" s="32"/>
      <c r="P33" s="33"/>
      <c r="Q33" s="24">
        <f t="shared" si="0"/>
        <v>0</v>
      </c>
      <c r="R33" s="24">
        <f t="shared" si="1"/>
        <v>0</v>
      </c>
      <c r="S33" s="22">
        <f t="shared" si="2"/>
        <v>0</v>
      </c>
      <c r="T33" s="22">
        <f t="shared" si="3"/>
        <v>0</v>
      </c>
    </row>
    <row r="34" spans="1:20" x14ac:dyDescent="0.25">
      <c r="A34" s="2">
        <v>25</v>
      </c>
      <c r="B34" s="31"/>
      <c r="C34" s="32"/>
      <c r="D34" s="33"/>
      <c r="E34" s="34"/>
      <c r="F34" s="33"/>
      <c r="G34" s="33"/>
      <c r="H34" s="33"/>
      <c r="I34" s="33"/>
      <c r="J34" s="33"/>
      <c r="K34" s="33"/>
      <c r="L34" s="33"/>
      <c r="M34" s="33"/>
      <c r="N34" s="33"/>
      <c r="O34" s="32"/>
      <c r="P34" s="33"/>
      <c r="Q34" s="24">
        <f t="shared" si="0"/>
        <v>0</v>
      </c>
      <c r="R34" s="24">
        <f t="shared" si="1"/>
        <v>0</v>
      </c>
      <c r="S34" s="22">
        <f t="shared" si="2"/>
        <v>0</v>
      </c>
      <c r="T34" s="22">
        <f t="shared" si="3"/>
        <v>0</v>
      </c>
    </row>
    <row r="35" spans="1:20" x14ac:dyDescent="0.25">
      <c r="A35" s="2">
        <v>26</v>
      </c>
      <c r="B35" s="31"/>
      <c r="C35" s="32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3"/>
      <c r="O35" s="32"/>
      <c r="P35" s="33"/>
      <c r="Q35" s="24">
        <f t="shared" si="0"/>
        <v>0</v>
      </c>
      <c r="R35" s="24">
        <f t="shared" si="1"/>
        <v>0</v>
      </c>
      <c r="S35" s="22">
        <f t="shared" si="2"/>
        <v>0</v>
      </c>
      <c r="T35" s="22">
        <f t="shared" si="3"/>
        <v>0</v>
      </c>
    </row>
    <row r="36" spans="1:20" x14ac:dyDescent="0.25">
      <c r="A36" s="2">
        <v>27</v>
      </c>
      <c r="B36" s="31"/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2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 x14ac:dyDescent="0.25">
      <c r="A37" s="2">
        <v>28</v>
      </c>
      <c r="B37" s="31"/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2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 x14ac:dyDescent="0.25">
      <c r="A38" s="2">
        <v>29</v>
      </c>
      <c r="B38" s="31"/>
      <c r="C38" s="32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2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 x14ac:dyDescent="0.25">
      <c r="A39" s="2">
        <v>30</v>
      </c>
      <c r="B39" s="31"/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2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 x14ac:dyDescent="0.25">
      <c r="A40" s="65" t="s">
        <v>24</v>
      </c>
      <c r="B40" s="66"/>
      <c r="C40" s="17" t="e">
        <f>SUM(C10:C39)/COUNTIF(C10:C39,"&gt;0")</f>
        <v>#DIV/0!</v>
      </c>
      <c r="D40" s="17" t="e">
        <f t="shared" ref="D40:R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21"/>
      <c r="T40" s="21"/>
    </row>
    <row r="41" spans="1:20" x14ac:dyDescent="0.25">
      <c r="A41" s="65" t="s">
        <v>2</v>
      </c>
      <c r="B41" s="66"/>
      <c r="C41" s="16" t="e">
        <f>C40/5*100</f>
        <v>#DIV/0!</v>
      </c>
      <c r="D41" s="16" t="e">
        <f t="shared" ref="D41:P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/>
      <c r="R41" s="16"/>
      <c r="S41" s="22" t="e">
        <f>Q40/5*100</f>
        <v>#DIV/0!</v>
      </c>
      <c r="T41" s="22" t="e">
        <f>R40/5*100</f>
        <v>#DIV/0!</v>
      </c>
    </row>
    <row r="42" spans="1:20" x14ac:dyDescent="0.25">
      <c r="A42" s="67" t="s">
        <v>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">
        <f>COUNTIF(Q10:Q39, "&gt;=3,75")</f>
        <v>0</v>
      </c>
      <c r="R42" s="1">
        <f>COUNTIF(R10:R39, "&gt;=3,75")</f>
        <v>0</v>
      </c>
      <c r="S42" s="1"/>
      <c r="T42" s="1"/>
    </row>
    <row r="43" spans="1:20" x14ac:dyDescent="0.25">
      <c r="A43" s="67" t="s">
        <v>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">
        <f>COUNTIFS(Q10:Q39,"&gt;2,2",Q10:Q39,"&lt;3,75")</f>
        <v>0</v>
      </c>
      <c r="R43" s="1">
        <f>COUNTIFS(R10:R39,"&gt;2,2",R10:R39,"&lt;3,75")</f>
        <v>0</v>
      </c>
      <c r="S43" s="1"/>
      <c r="T43" s="1"/>
    </row>
    <row r="44" spans="1:20" x14ac:dyDescent="0.25">
      <c r="A44" s="67" t="s">
        <v>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selectLockedCells="1"/>
  <mergeCells count="18">
    <mergeCell ref="A40:B40"/>
    <mergeCell ref="A44:P44"/>
    <mergeCell ref="A41:B41"/>
    <mergeCell ref="A42:P42"/>
    <mergeCell ref="A43:P43"/>
    <mergeCell ref="B8:B9"/>
    <mergeCell ref="Q8:R8"/>
    <mergeCell ref="S8:T8"/>
    <mergeCell ref="B2:S3"/>
    <mergeCell ref="B4:S4"/>
    <mergeCell ref="C8:D8"/>
    <mergeCell ref="E8:F8"/>
    <mergeCell ref="G8:H8"/>
    <mergeCell ref="B6:Q6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44"/>
  <sheetViews>
    <sheetView topLeftCell="A25" zoomScale="80" zoomScaleNormal="80" workbookViewId="0">
      <selection activeCell="T38" sqref="C10:T38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20" width="5.7109375" style="3" customWidth="1"/>
    <col min="21" max="22" width="5.7109375" style="18" customWidth="1"/>
    <col min="23" max="24" width="5.7109375" customWidth="1"/>
  </cols>
  <sheetData>
    <row r="2" spans="1:24" ht="15" customHeight="1" x14ac:dyDescent="0.25">
      <c r="B2" s="61" t="str">
        <f>СТАРТ!B2</f>
        <v>ДИАГНОСТИКА ПЕДАГОГИЧЕСКОГО ПРОЦЕССА в средней группе (с 4 до 5 лет)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4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4" x14ac:dyDescent="0.25">
      <c r="B4" s="61" t="str">
        <f>СТАРТ!B5:U5</f>
        <v>группа № __________________ за 20__ / 20__ учебный год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spans="1:24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4" x14ac:dyDescent="0.25">
      <c r="B6" s="64" t="s">
        <v>14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8" spans="1:24" ht="226.5" customHeight="1" x14ac:dyDescent="0.25">
      <c r="A8" s="55" t="s">
        <v>0</v>
      </c>
      <c r="B8" s="55" t="s">
        <v>1</v>
      </c>
      <c r="C8" s="62" t="s">
        <v>29</v>
      </c>
      <c r="D8" s="63"/>
      <c r="E8" s="62" t="s">
        <v>30</v>
      </c>
      <c r="F8" s="63"/>
      <c r="G8" s="62" t="s">
        <v>31</v>
      </c>
      <c r="H8" s="63"/>
      <c r="I8" s="62" t="s">
        <v>32</v>
      </c>
      <c r="J8" s="63"/>
      <c r="K8" s="62" t="s">
        <v>33</v>
      </c>
      <c r="L8" s="63"/>
      <c r="M8" s="62" t="s">
        <v>35</v>
      </c>
      <c r="N8" s="63"/>
      <c r="O8" s="62" t="s">
        <v>34</v>
      </c>
      <c r="P8" s="63"/>
      <c r="Q8" s="62" t="s">
        <v>36</v>
      </c>
      <c r="R8" s="63"/>
      <c r="S8" s="62" t="s">
        <v>37</v>
      </c>
      <c r="T8" s="63"/>
      <c r="U8" s="69" t="s">
        <v>5</v>
      </c>
      <c r="V8" s="69"/>
      <c r="W8" s="70" t="s">
        <v>10</v>
      </c>
      <c r="X8" s="70"/>
    </row>
    <row r="9" spans="1:24" x14ac:dyDescent="0.25">
      <c r="A9" s="56"/>
      <c r="B9" s="56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5" t="s">
        <v>3</v>
      </c>
      <c r="T9" s="5" t="s">
        <v>4</v>
      </c>
      <c r="U9" s="25" t="s">
        <v>3</v>
      </c>
      <c r="V9" s="25" t="s">
        <v>4</v>
      </c>
      <c r="W9" s="9" t="s">
        <v>3</v>
      </c>
      <c r="X9" s="9" t="s">
        <v>4</v>
      </c>
    </row>
    <row r="10" spans="1:24" x14ac:dyDescent="0.25">
      <c r="A10" s="2">
        <v>1</v>
      </c>
      <c r="B10" s="27">
        <f>'Соц.-комун. развитие'!B10</f>
        <v>0</v>
      </c>
      <c r="C10" s="32"/>
      <c r="D10" s="33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24">
        <f>SUM(C10+E10+G10+I10+K10+M10+O10+Q10+S10)/9</f>
        <v>0</v>
      </c>
      <c r="V10" s="24">
        <f>SUM(D10+F10+H10+J10+L10+N10+P10+R10+T10)/9</f>
        <v>0</v>
      </c>
      <c r="W10" s="22">
        <f>U10/5*100</f>
        <v>0</v>
      </c>
      <c r="X10" s="22">
        <f>V10/5*100</f>
        <v>0</v>
      </c>
    </row>
    <row r="11" spans="1:24" x14ac:dyDescent="0.25">
      <c r="A11" s="2">
        <v>2</v>
      </c>
      <c r="B11" s="27">
        <f>'Соц.-комун. развитие'!B11</f>
        <v>0</v>
      </c>
      <c r="C11" s="32"/>
      <c r="D11" s="33"/>
      <c r="E11" s="34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24">
        <f t="shared" ref="U11:U39" si="0">SUM(C11+E11+G11+I11+K11+M11+O11+Q11+S11)/9</f>
        <v>0</v>
      </c>
      <c r="V11" s="24">
        <f t="shared" ref="V11:V39" si="1">SUM(D11+F11+H11+J11+L11+N11+P11+R11+T11)/9</f>
        <v>0</v>
      </c>
      <c r="W11" s="22">
        <f t="shared" ref="W11:W39" si="2">U11/5*100</f>
        <v>0</v>
      </c>
      <c r="X11" s="22">
        <f t="shared" ref="X11:X39" si="3">V11/5*100</f>
        <v>0</v>
      </c>
    </row>
    <row r="12" spans="1:24" x14ac:dyDescent="0.25">
      <c r="A12" s="2">
        <v>3</v>
      </c>
      <c r="B12" s="27">
        <f>'Соц.-комун. развитие'!B12</f>
        <v>0</v>
      </c>
      <c r="C12" s="32"/>
      <c r="D12" s="33"/>
      <c r="E12" s="34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24">
        <f t="shared" si="0"/>
        <v>0</v>
      </c>
      <c r="V12" s="24">
        <f t="shared" si="1"/>
        <v>0</v>
      </c>
      <c r="W12" s="22">
        <f t="shared" si="2"/>
        <v>0</v>
      </c>
      <c r="X12" s="22">
        <f t="shared" si="3"/>
        <v>0</v>
      </c>
    </row>
    <row r="13" spans="1:24" x14ac:dyDescent="0.25">
      <c r="A13" s="2">
        <v>4</v>
      </c>
      <c r="B13" s="27">
        <f>'Соц.-комун. развитие'!B13</f>
        <v>0</v>
      </c>
      <c r="C13" s="32"/>
      <c r="D13" s="33"/>
      <c r="E13" s="34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24">
        <f t="shared" si="0"/>
        <v>0</v>
      </c>
      <c r="V13" s="24">
        <f t="shared" si="1"/>
        <v>0</v>
      </c>
      <c r="W13" s="22">
        <f t="shared" si="2"/>
        <v>0</v>
      </c>
      <c r="X13" s="22">
        <f t="shared" si="3"/>
        <v>0</v>
      </c>
    </row>
    <row r="14" spans="1:24" x14ac:dyDescent="0.25">
      <c r="A14" s="2">
        <v>5</v>
      </c>
      <c r="B14" s="27">
        <f>'Соц.-комун. развитие'!B14</f>
        <v>0</v>
      </c>
      <c r="C14" s="32"/>
      <c r="D14" s="33"/>
      <c r="E14" s="34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24">
        <f t="shared" si="0"/>
        <v>0</v>
      </c>
      <c r="V14" s="24">
        <f t="shared" si="1"/>
        <v>0</v>
      </c>
      <c r="W14" s="22">
        <f t="shared" si="2"/>
        <v>0</v>
      </c>
      <c r="X14" s="22">
        <f t="shared" si="3"/>
        <v>0</v>
      </c>
    </row>
    <row r="15" spans="1:24" x14ac:dyDescent="0.25">
      <c r="A15" s="2">
        <v>6</v>
      </c>
      <c r="B15" s="27">
        <f>'Соц.-комун. развитие'!B15</f>
        <v>0</v>
      </c>
      <c r="C15" s="32"/>
      <c r="D15" s="33"/>
      <c r="E15" s="34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24">
        <f t="shared" si="0"/>
        <v>0</v>
      </c>
      <c r="V15" s="24">
        <f t="shared" si="1"/>
        <v>0</v>
      </c>
      <c r="W15" s="22">
        <f t="shared" si="2"/>
        <v>0</v>
      </c>
      <c r="X15" s="22">
        <f t="shared" si="3"/>
        <v>0</v>
      </c>
    </row>
    <row r="16" spans="1:24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24">
        <f t="shared" si="0"/>
        <v>0</v>
      </c>
      <c r="V16" s="24">
        <f t="shared" si="1"/>
        <v>0</v>
      </c>
      <c r="W16" s="22">
        <f t="shared" si="2"/>
        <v>0</v>
      </c>
      <c r="X16" s="22">
        <f t="shared" si="3"/>
        <v>0</v>
      </c>
    </row>
    <row r="17" spans="1:24" x14ac:dyDescent="0.25">
      <c r="A17" s="2">
        <v>8</v>
      </c>
      <c r="B17" s="27">
        <f>'Соц.-комун. развитие'!B17</f>
        <v>0</v>
      </c>
      <c r="C17" s="32"/>
      <c r="D17" s="33"/>
      <c r="E17" s="32"/>
      <c r="F17" s="33"/>
      <c r="G17" s="32"/>
      <c r="H17" s="33"/>
      <c r="I17" s="32"/>
      <c r="J17" s="33"/>
      <c r="K17" s="32"/>
      <c r="L17" s="33"/>
      <c r="M17" s="32"/>
      <c r="N17" s="33"/>
      <c r="O17" s="32"/>
      <c r="P17" s="33"/>
      <c r="Q17" s="32"/>
      <c r="R17" s="33"/>
      <c r="S17" s="32"/>
      <c r="T17" s="33"/>
      <c r="U17" s="24">
        <f t="shared" si="0"/>
        <v>0</v>
      </c>
      <c r="V17" s="24">
        <f t="shared" si="1"/>
        <v>0</v>
      </c>
      <c r="W17" s="22">
        <f t="shared" si="2"/>
        <v>0</v>
      </c>
      <c r="X17" s="22">
        <f t="shared" si="3"/>
        <v>0</v>
      </c>
    </row>
    <row r="18" spans="1:24" x14ac:dyDescent="0.25">
      <c r="A18" s="2">
        <v>9</v>
      </c>
      <c r="B18" s="27">
        <f>'Соц.-комун. развитие'!B18</f>
        <v>0</v>
      </c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32"/>
      <c r="N18" s="33"/>
      <c r="O18" s="32"/>
      <c r="P18" s="33"/>
      <c r="Q18" s="32"/>
      <c r="R18" s="33"/>
      <c r="S18" s="32"/>
      <c r="T18" s="33"/>
      <c r="U18" s="24">
        <f t="shared" si="0"/>
        <v>0</v>
      </c>
      <c r="V18" s="24">
        <f t="shared" si="1"/>
        <v>0</v>
      </c>
      <c r="W18" s="22">
        <f t="shared" si="2"/>
        <v>0</v>
      </c>
      <c r="X18" s="22">
        <f t="shared" si="3"/>
        <v>0</v>
      </c>
    </row>
    <row r="19" spans="1:24" x14ac:dyDescent="0.25">
      <c r="A19" s="2">
        <v>10</v>
      </c>
      <c r="B19" s="27">
        <f>'Соц.-комун. развитие'!B19</f>
        <v>0</v>
      </c>
      <c r="C19" s="32"/>
      <c r="D19" s="33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2"/>
      <c r="P19" s="33"/>
      <c r="Q19" s="32"/>
      <c r="R19" s="33"/>
      <c r="S19" s="32"/>
      <c r="T19" s="33"/>
      <c r="U19" s="24">
        <f t="shared" si="0"/>
        <v>0</v>
      </c>
      <c r="V19" s="24">
        <f t="shared" si="1"/>
        <v>0</v>
      </c>
      <c r="W19" s="22">
        <f t="shared" si="2"/>
        <v>0</v>
      </c>
      <c r="X19" s="22">
        <f t="shared" si="3"/>
        <v>0</v>
      </c>
    </row>
    <row r="20" spans="1:24" x14ac:dyDescent="0.25">
      <c r="A20" s="2">
        <v>11</v>
      </c>
      <c r="B20" s="27">
        <f>'Соц.-комун. развитие'!B20</f>
        <v>0</v>
      </c>
      <c r="C20" s="32"/>
      <c r="D20" s="33"/>
      <c r="E20" s="32"/>
      <c r="F20" s="33"/>
      <c r="G20" s="32"/>
      <c r="H20" s="33"/>
      <c r="I20" s="32"/>
      <c r="J20" s="33"/>
      <c r="K20" s="32"/>
      <c r="L20" s="33"/>
      <c r="M20" s="32"/>
      <c r="N20" s="33"/>
      <c r="O20" s="32"/>
      <c r="P20" s="33"/>
      <c r="Q20" s="32"/>
      <c r="R20" s="33"/>
      <c r="S20" s="32"/>
      <c r="T20" s="33"/>
      <c r="U20" s="24">
        <f t="shared" si="0"/>
        <v>0</v>
      </c>
      <c r="V20" s="24">
        <f t="shared" si="1"/>
        <v>0</v>
      </c>
      <c r="W20" s="22">
        <f t="shared" si="2"/>
        <v>0</v>
      </c>
      <c r="X20" s="22">
        <f t="shared" si="3"/>
        <v>0</v>
      </c>
    </row>
    <row r="21" spans="1:24" x14ac:dyDescent="0.25">
      <c r="A21" s="2">
        <v>12</v>
      </c>
      <c r="B21" s="27">
        <f>'Соц.-комун. развитие'!B21</f>
        <v>0</v>
      </c>
      <c r="C21" s="32"/>
      <c r="D21" s="33"/>
      <c r="E21" s="32"/>
      <c r="F21" s="33"/>
      <c r="G21" s="32"/>
      <c r="H21" s="33"/>
      <c r="I21" s="32"/>
      <c r="J21" s="33"/>
      <c r="K21" s="32"/>
      <c r="L21" s="33"/>
      <c r="M21" s="32"/>
      <c r="N21" s="33"/>
      <c r="O21" s="32"/>
      <c r="P21" s="33"/>
      <c r="Q21" s="32"/>
      <c r="R21" s="33"/>
      <c r="S21" s="32"/>
      <c r="T21" s="33"/>
      <c r="U21" s="24">
        <f t="shared" si="0"/>
        <v>0</v>
      </c>
      <c r="V21" s="24">
        <f t="shared" si="1"/>
        <v>0</v>
      </c>
      <c r="W21" s="22">
        <f t="shared" si="2"/>
        <v>0</v>
      </c>
      <c r="X21" s="22">
        <f t="shared" si="3"/>
        <v>0</v>
      </c>
    </row>
    <row r="22" spans="1:24" x14ac:dyDescent="0.25">
      <c r="A22" s="2">
        <v>13</v>
      </c>
      <c r="B22" s="27">
        <f>'Соц.-комун. развитие'!B22</f>
        <v>0</v>
      </c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32"/>
      <c r="N22" s="33"/>
      <c r="O22" s="32"/>
      <c r="P22" s="33"/>
      <c r="Q22" s="32"/>
      <c r="R22" s="33"/>
      <c r="S22" s="32"/>
      <c r="T22" s="33"/>
      <c r="U22" s="24">
        <f t="shared" si="0"/>
        <v>0</v>
      </c>
      <c r="V22" s="24">
        <f t="shared" si="1"/>
        <v>0</v>
      </c>
      <c r="W22" s="22">
        <f t="shared" si="2"/>
        <v>0</v>
      </c>
      <c r="X22" s="22">
        <f t="shared" si="3"/>
        <v>0</v>
      </c>
    </row>
    <row r="23" spans="1:24" x14ac:dyDescent="0.25">
      <c r="A23" s="2">
        <v>14</v>
      </c>
      <c r="B23" s="27">
        <f>'Соц.-комун. развитие'!B23</f>
        <v>0</v>
      </c>
      <c r="C23" s="32"/>
      <c r="D23" s="33"/>
      <c r="E23" s="32"/>
      <c r="F23" s="33"/>
      <c r="G23" s="32"/>
      <c r="H23" s="33"/>
      <c r="I23" s="32"/>
      <c r="J23" s="33"/>
      <c r="K23" s="32"/>
      <c r="L23" s="33"/>
      <c r="M23" s="32"/>
      <c r="N23" s="33"/>
      <c r="O23" s="32"/>
      <c r="P23" s="33"/>
      <c r="Q23" s="32"/>
      <c r="R23" s="33"/>
      <c r="S23" s="32"/>
      <c r="T23" s="33"/>
      <c r="U23" s="24">
        <f t="shared" si="0"/>
        <v>0</v>
      </c>
      <c r="V23" s="24">
        <f t="shared" si="1"/>
        <v>0</v>
      </c>
      <c r="W23" s="22">
        <f t="shared" si="2"/>
        <v>0</v>
      </c>
      <c r="X23" s="22">
        <f t="shared" si="3"/>
        <v>0</v>
      </c>
    </row>
    <row r="24" spans="1:24" x14ac:dyDescent="0.25">
      <c r="A24" s="2">
        <v>15</v>
      </c>
      <c r="B24" s="27">
        <f>'Соц.-комун. развитие'!B24</f>
        <v>0</v>
      </c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  <c r="T24" s="33"/>
      <c r="U24" s="24">
        <f t="shared" si="0"/>
        <v>0</v>
      </c>
      <c r="V24" s="24">
        <f t="shared" si="1"/>
        <v>0</v>
      </c>
      <c r="W24" s="22">
        <f t="shared" si="2"/>
        <v>0</v>
      </c>
      <c r="X24" s="22">
        <f t="shared" si="3"/>
        <v>0</v>
      </c>
    </row>
    <row r="25" spans="1:24" x14ac:dyDescent="0.25">
      <c r="A25" s="2">
        <v>16</v>
      </c>
      <c r="B25" s="27">
        <f>'Соц.-комун. развитие'!B25</f>
        <v>0</v>
      </c>
      <c r="C25" s="32"/>
      <c r="D25" s="33"/>
      <c r="E25" s="32"/>
      <c r="F25" s="33"/>
      <c r="G25" s="32"/>
      <c r="H25" s="33"/>
      <c r="I25" s="32"/>
      <c r="J25" s="33"/>
      <c r="K25" s="32"/>
      <c r="L25" s="33"/>
      <c r="M25" s="32"/>
      <c r="N25" s="33"/>
      <c r="O25" s="32"/>
      <c r="P25" s="33"/>
      <c r="Q25" s="32"/>
      <c r="R25" s="33"/>
      <c r="S25" s="32"/>
      <c r="T25" s="33"/>
      <c r="U25" s="24">
        <f t="shared" si="0"/>
        <v>0</v>
      </c>
      <c r="V25" s="24">
        <f t="shared" si="1"/>
        <v>0</v>
      </c>
      <c r="W25" s="22">
        <f t="shared" si="2"/>
        <v>0</v>
      </c>
      <c r="X25" s="22">
        <f t="shared" si="3"/>
        <v>0</v>
      </c>
    </row>
    <row r="26" spans="1:24" x14ac:dyDescent="0.25">
      <c r="A26" s="2">
        <v>17</v>
      </c>
      <c r="B26" s="27">
        <f>'Соц.-комун. развитие'!B26</f>
        <v>0</v>
      </c>
      <c r="C26" s="32"/>
      <c r="D26" s="33"/>
      <c r="E26" s="32"/>
      <c r="F26" s="33"/>
      <c r="G26" s="32"/>
      <c r="H26" s="33"/>
      <c r="I26" s="32"/>
      <c r="J26" s="33"/>
      <c r="K26" s="32"/>
      <c r="L26" s="33"/>
      <c r="M26" s="32"/>
      <c r="N26" s="33"/>
      <c r="O26" s="32"/>
      <c r="P26" s="33"/>
      <c r="Q26" s="32"/>
      <c r="R26" s="33"/>
      <c r="S26" s="32"/>
      <c r="T26" s="33"/>
      <c r="U26" s="24">
        <f t="shared" si="0"/>
        <v>0</v>
      </c>
      <c r="V26" s="24">
        <f t="shared" si="1"/>
        <v>0</v>
      </c>
      <c r="W26" s="22">
        <f t="shared" si="2"/>
        <v>0</v>
      </c>
      <c r="X26" s="22">
        <f t="shared" si="3"/>
        <v>0</v>
      </c>
    </row>
    <row r="27" spans="1:24" x14ac:dyDescent="0.25">
      <c r="A27" s="2">
        <v>18</v>
      </c>
      <c r="B27" s="27">
        <f>'Соц.-комун. развитие'!B27</f>
        <v>0</v>
      </c>
      <c r="C27" s="3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3"/>
      <c r="Q27" s="32"/>
      <c r="R27" s="33"/>
      <c r="S27" s="32"/>
      <c r="T27" s="33"/>
      <c r="U27" s="24">
        <f t="shared" si="0"/>
        <v>0</v>
      </c>
      <c r="V27" s="24">
        <f t="shared" si="1"/>
        <v>0</v>
      </c>
      <c r="W27" s="22">
        <f t="shared" si="2"/>
        <v>0</v>
      </c>
      <c r="X27" s="22">
        <f t="shared" si="3"/>
        <v>0</v>
      </c>
    </row>
    <row r="28" spans="1:24" x14ac:dyDescent="0.25">
      <c r="A28" s="2">
        <v>19</v>
      </c>
      <c r="B28" s="27">
        <f>'Соц.-комун. развитие'!B28</f>
        <v>0</v>
      </c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32"/>
      <c r="N28" s="33"/>
      <c r="O28" s="32"/>
      <c r="P28" s="33"/>
      <c r="Q28" s="32"/>
      <c r="R28" s="33"/>
      <c r="S28" s="32"/>
      <c r="T28" s="33"/>
      <c r="U28" s="24">
        <f t="shared" si="0"/>
        <v>0</v>
      </c>
      <c r="V28" s="24">
        <f t="shared" si="1"/>
        <v>0</v>
      </c>
      <c r="W28" s="22">
        <f t="shared" si="2"/>
        <v>0</v>
      </c>
      <c r="X28" s="22">
        <f t="shared" si="3"/>
        <v>0</v>
      </c>
    </row>
    <row r="29" spans="1:24" x14ac:dyDescent="0.25">
      <c r="A29" s="2">
        <v>20</v>
      </c>
      <c r="B29" s="27">
        <f>'Соц.-комун. развитие'!B29</f>
        <v>0</v>
      </c>
      <c r="C29" s="32"/>
      <c r="D29" s="33"/>
      <c r="E29" s="32"/>
      <c r="F29" s="33"/>
      <c r="G29" s="32"/>
      <c r="H29" s="33"/>
      <c r="I29" s="32"/>
      <c r="J29" s="33"/>
      <c r="K29" s="32"/>
      <c r="L29" s="33"/>
      <c r="M29" s="32"/>
      <c r="N29" s="33"/>
      <c r="O29" s="32"/>
      <c r="P29" s="33"/>
      <c r="Q29" s="32"/>
      <c r="R29" s="33"/>
      <c r="S29" s="32"/>
      <c r="T29" s="33"/>
      <c r="U29" s="24">
        <f t="shared" si="0"/>
        <v>0</v>
      </c>
      <c r="V29" s="24">
        <f t="shared" si="1"/>
        <v>0</v>
      </c>
      <c r="W29" s="22">
        <f t="shared" si="2"/>
        <v>0</v>
      </c>
      <c r="X29" s="22">
        <f t="shared" si="3"/>
        <v>0</v>
      </c>
    </row>
    <row r="30" spans="1:24" x14ac:dyDescent="0.25">
      <c r="A30" s="2">
        <v>21</v>
      </c>
      <c r="B30" s="27">
        <f>'Соц.-комун. развитие'!B30</f>
        <v>0</v>
      </c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32"/>
      <c r="N30" s="33"/>
      <c r="O30" s="32"/>
      <c r="P30" s="33"/>
      <c r="Q30" s="32"/>
      <c r="R30" s="33"/>
      <c r="S30" s="32"/>
      <c r="T30" s="33"/>
      <c r="U30" s="24">
        <f t="shared" si="0"/>
        <v>0</v>
      </c>
      <c r="V30" s="24">
        <f t="shared" si="1"/>
        <v>0</v>
      </c>
      <c r="W30" s="22">
        <f t="shared" si="2"/>
        <v>0</v>
      </c>
      <c r="X30" s="22">
        <f t="shared" si="3"/>
        <v>0</v>
      </c>
    </row>
    <row r="31" spans="1:24" x14ac:dyDescent="0.25">
      <c r="A31" s="2">
        <v>22</v>
      </c>
      <c r="B31" s="27">
        <f>'Соц.-комун. развитие'!B31</f>
        <v>0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24">
        <f t="shared" si="0"/>
        <v>0</v>
      </c>
      <c r="V31" s="24">
        <f t="shared" si="1"/>
        <v>0</v>
      </c>
      <c r="W31" s="22">
        <f t="shared" si="2"/>
        <v>0</v>
      </c>
      <c r="X31" s="22">
        <f t="shared" si="3"/>
        <v>0</v>
      </c>
    </row>
    <row r="32" spans="1:24" x14ac:dyDescent="0.25">
      <c r="A32" s="2">
        <v>23</v>
      </c>
      <c r="B32" s="27">
        <f>'Соц.-комун. развитие'!B32</f>
        <v>0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24">
        <f t="shared" si="0"/>
        <v>0</v>
      </c>
      <c r="V32" s="24">
        <f t="shared" si="1"/>
        <v>0</v>
      </c>
      <c r="W32" s="22">
        <f t="shared" si="2"/>
        <v>0</v>
      </c>
      <c r="X32" s="22">
        <f t="shared" si="3"/>
        <v>0</v>
      </c>
    </row>
    <row r="33" spans="1:24" x14ac:dyDescent="0.25">
      <c r="A33" s="2">
        <v>24</v>
      </c>
      <c r="B33" s="27">
        <f>'Соц.-комун. развитие'!B33</f>
        <v>0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24">
        <f t="shared" si="0"/>
        <v>0</v>
      </c>
      <c r="V33" s="24">
        <f t="shared" si="1"/>
        <v>0</v>
      </c>
      <c r="W33" s="22">
        <f t="shared" si="2"/>
        <v>0</v>
      </c>
      <c r="X33" s="22">
        <f t="shared" si="3"/>
        <v>0</v>
      </c>
    </row>
    <row r="34" spans="1:24" x14ac:dyDescent="0.25">
      <c r="A34" s="2">
        <v>25</v>
      </c>
      <c r="B34" s="27">
        <f>'Соц.-комун. развитие'!B34</f>
        <v>0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24">
        <f t="shared" si="0"/>
        <v>0</v>
      </c>
      <c r="V34" s="24">
        <f t="shared" si="1"/>
        <v>0</v>
      </c>
      <c r="W34" s="22">
        <f t="shared" si="2"/>
        <v>0</v>
      </c>
      <c r="X34" s="22">
        <f t="shared" si="3"/>
        <v>0</v>
      </c>
    </row>
    <row r="35" spans="1:24" x14ac:dyDescent="0.25">
      <c r="A35" s="2">
        <v>26</v>
      </c>
      <c r="B35" s="27">
        <f>'Соц.-комун. развитие'!B35</f>
        <v>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24">
        <f t="shared" si="0"/>
        <v>0</v>
      </c>
      <c r="V35" s="24">
        <f t="shared" si="1"/>
        <v>0</v>
      </c>
      <c r="W35" s="22">
        <f t="shared" si="2"/>
        <v>0</v>
      </c>
      <c r="X35" s="22">
        <f t="shared" si="3"/>
        <v>0</v>
      </c>
    </row>
    <row r="36" spans="1:24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24">
        <f t="shared" si="0"/>
        <v>0</v>
      </c>
      <c r="V36" s="24">
        <f t="shared" si="1"/>
        <v>0</v>
      </c>
      <c r="W36" s="22">
        <f t="shared" si="2"/>
        <v>0</v>
      </c>
      <c r="X36" s="22">
        <f t="shared" si="3"/>
        <v>0</v>
      </c>
    </row>
    <row r="37" spans="1:24" x14ac:dyDescent="0.25">
      <c r="A37" s="2">
        <v>28</v>
      </c>
      <c r="B37" s="27">
        <f>'Соц.-комун. развитие'!B37</f>
        <v>0</v>
      </c>
      <c r="C37" s="32"/>
      <c r="D37" s="33"/>
      <c r="E37" s="32"/>
      <c r="F37" s="33"/>
      <c r="G37" s="32"/>
      <c r="H37" s="33"/>
      <c r="I37" s="32"/>
      <c r="J37" s="33"/>
      <c r="K37" s="32"/>
      <c r="L37" s="33"/>
      <c r="M37" s="32"/>
      <c r="N37" s="33"/>
      <c r="O37" s="32"/>
      <c r="P37" s="33"/>
      <c r="Q37" s="32"/>
      <c r="R37" s="33"/>
      <c r="S37" s="32"/>
      <c r="T37" s="33"/>
      <c r="U37" s="24">
        <f t="shared" si="0"/>
        <v>0</v>
      </c>
      <c r="V37" s="24">
        <f t="shared" si="1"/>
        <v>0</v>
      </c>
      <c r="W37" s="22">
        <f t="shared" si="2"/>
        <v>0</v>
      </c>
      <c r="X37" s="22">
        <f t="shared" si="3"/>
        <v>0</v>
      </c>
    </row>
    <row r="38" spans="1:24" x14ac:dyDescent="0.25">
      <c r="A38" s="2">
        <v>29</v>
      </c>
      <c r="B38" s="27">
        <f>'Соц.-комун. развитие'!B38</f>
        <v>0</v>
      </c>
      <c r="C38" s="32"/>
      <c r="D38" s="33"/>
      <c r="E38" s="32"/>
      <c r="F38" s="33"/>
      <c r="G38" s="32"/>
      <c r="H38" s="33"/>
      <c r="I38" s="32"/>
      <c r="J38" s="33"/>
      <c r="K38" s="32"/>
      <c r="L38" s="33"/>
      <c r="M38" s="32"/>
      <c r="N38" s="33"/>
      <c r="O38" s="32"/>
      <c r="P38" s="33"/>
      <c r="Q38" s="32"/>
      <c r="R38" s="33"/>
      <c r="S38" s="32"/>
      <c r="T38" s="33"/>
      <c r="U38" s="24">
        <f t="shared" si="0"/>
        <v>0</v>
      </c>
      <c r="V38" s="24">
        <f t="shared" si="1"/>
        <v>0</v>
      </c>
      <c r="W38" s="22">
        <f t="shared" si="2"/>
        <v>0</v>
      </c>
      <c r="X38" s="22">
        <f t="shared" si="3"/>
        <v>0</v>
      </c>
    </row>
    <row r="39" spans="1:24" x14ac:dyDescent="0.25">
      <c r="A39" s="2">
        <v>30</v>
      </c>
      <c r="B39" s="27">
        <f>'Соц.-комун. развитие'!B39</f>
        <v>0</v>
      </c>
      <c r="C39" s="32"/>
      <c r="D39" s="33"/>
      <c r="E39" s="32"/>
      <c r="F39" s="33"/>
      <c r="G39" s="32"/>
      <c r="H39" s="33"/>
      <c r="I39" s="32"/>
      <c r="J39" s="33"/>
      <c r="K39" s="32"/>
      <c r="L39" s="33"/>
      <c r="M39" s="32"/>
      <c r="N39" s="33"/>
      <c r="O39" s="32"/>
      <c r="P39" s="33"/>
      <c r="Q39" s="32"/>
      <c r="R39" s="33"/>
      <c r="S39" s="32"/>
      <c r="T39" s="33"/>
      <c r="U39" s="24">
        <f t="shared" si="0"/>
        <v>0</v>
      </c>
      <c r="V39" s="24">
        <f t="shared" si="1"/>
        <v>0</v>
      </c>
      <c r="W39" s="22">
        <f t="shared" si="2"/>
        <v>0</v>
      </c>
      <c r="X39" s="22">
        <f t="shared" si="3"/>
        <v>0</v>
      </c>
    </row>
    <row r="40" spans="1:24" x14ac:dyDescent="0.25">
      <c r="A40" s="65" t="s">
        <v>24</v>
      </c>
      <c r="B40" s="66"/>
      <c r="C40" s="17" t="e">
        <f>SUM(C10:C39)/COUNTIF(C10:C39,"&gt;0")</f>
        <v>#DIV/0!</v>
      </c>
      <c r="D40" s="17" t="e">
        <f t="shared" ref="D40:T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17" t="e">
        <f t="shared" si="4"/>
        <v>#DIV/0!</v>
      </c>
      <c r="T40" s="17" t="e">
        <f t="shared" si="4"/>
        <v>#DIV/0!</v>
      </c>
      <c r="U40" s="17" t="e">
        <f>SUM(U10:U39)/COUNTIF(U10:U39,"&gt;0")</f>
        <v>#DIV/0!</v>
      </c>
      <c r="V40" s="17" t="e">
        <f t="shared" ref="V40" si="5">SUM(V10:V39)/COUNTIF(V10:V39,"&gt;0")</f>
        <v>#DIV/0!</v>
      </c>
      <c r="W40" s="21"/>
      <c r="X40" s="21"/>
    </row>
    <row r="41" spans="1:24" x14ac:dyDescent="0.25">
      <c r="A41" s="65" t="s">
        <v>2</v>
      </c>
      <c r="B41" s="66"/>
      <c r="C41" s="16" t="e">
        <f>C40/5*100</f>
        <v>#DIV/0!</v>
      </c>
      <c r="D41" s="16" t="e">
        <f t="shared" ref="D41:T41" si="6">D40/5*100</f>
        <v>#DIV/0!</v>
      </c>
      <c r="E41" s="16" t="e">
        <f t="shared" si="6"/>
        <v>#DIV/0!</v>
      </c>
      <c r="F41" s="16" t="e">
        <f t="shared" si="6"/>
        <v>#DIV/0!</v>
      </c>
      <c r="G41" s="16" t="e">
        <f t="shared" si="6"/>
        <v>#DIV/0!</v>
      </c>
      <c r="H41" s="16" t="e">
        <f t="shared" si="6"/>
        <v>#DIV/0!</v>
      </c>
      <c r="I41" s="16" t="e">
        <f t="shared" si="6"/>
        <v>#DIV/0!</v>
      </c>
      <c r="J41" s="16" t="e">
        <f t="shared" si="6"/>
        <v>#DIV/0!</v>
      </c>
      <c r="K41" s="16" t="e">
        <f t="shared" si="6"/>
        <v>#DIV/0!</v>
      </c>
      <c r="L41" s="16" t="e">
        <f t="shared" si="6"/>
        <v>#DIV/0!</v>
      </c>
      <c r="M41" s="16" t="e">
        <f t="shared" si="6"/>
        <v>#DIV/0!</v>
      </c>
      <c r="N41" s="16" t="e">
        <f t="shared" si="6"/>
        <v>#DIV/0!</v>
      </c>
      <c r="O41" s="16" t="e">
        <f t="shared" si="6"/>
        <v>#DIV/0!</v>
      </c>
      <c r="P41" s="16" t="e">
        <f t="shared" si="6"/>
        <v>#DIV/0!</v>
      </c>
      <c r="Q41" s="16" t="e">
        <f t="shared" si="6"/>
        <v>#DIV/0!</v>
      </c>
      <c r="R41" s="16" t="e">
        <f t="shared" si="6"/>
        <v>#DIV/0!</v>
      </c>
      <c r="S41" s="16" t="e">
        <f t="shared" si="6"/>
        <v>#DIV/0!</v>
      </c>
      <c r="T41" s="16" t="e">
        <f t="shared" si="6"/>
        <v>#DIV/0!</v>
      </c>
      <c r="U41" s="16"/>
      <c r="V41" s="16"/>
      <c r="W41" s="22" t="e">
        <f>U40/5*100</f>
        <v>#DIV/0!</v>
      </c>
      <c r="X41" s="22" t="e">
        <f>V40/5*100</f>
        <v>#DIV/0!</v>
      </c>
    </row>
    <row r="42" spans="1:24" x14ac:dyDescent="0.25">
      <c r="A42" s="67" t="s">
        <v>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40">
        <f>COUNTIF(U10:U39, "&gt;=3,75")</f>
        <v>0</v>
      </c>
      <c r="V42" s="40">
        <f>COUNTIF(V10:V39, "&gt;=3,75")</f>
        <v>0</v>
      </c>
      <c r="W42" s="1"/>
      <c r="X42" s="1"/>
    </row>
    <row r="43" spans="1:24" x14ac:dyDescent="0.25">
      <c r="A43" s="67" t="s">
        <v>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40">
        <f>COUNTIFS(U10:U39,"&gt;2,2",U10:U39,"&lt;3,75")</f>
        <v>0</v>
      </c>
      <c r="V43" s="40">
        <f>COUNTIFS(V10:V39,"&gt;2,2",V10:V39,"&lt;3,75")</f>
        <v>0</v>
      </c>
      <c r="W43" s="1"/>
      <c r="X43" s="1"/>
    </row>
    <row r="44" spans="1:24" x14ac:dyDescent="0.25">
      <c r="A44" s="67" t="s">
        <v>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40">
        <f>COUNTIFS(U10:U39,"&lt;=2,2",U10:U39,"&gt;0")</f>
        <v>0</v>
      </c>
      <c r="V44" s="40">
        <f>COUNTIFS(V10:V39,"&lt;=2,2",V10:V39,"&gt;0")</f>
        <v>0</v>
      </c>
      <c r="W44" s="1"/>
      <c r="X44" s="1"/>
    </row>
  </sheetData>
  <sheetProtection sheet="1" selectLockedCells="1"/>
  <mergeCells count="21">
    <mergeCell ref="B2:W3"/>
    <mergeCell ref="B4:W4"/>
    <mergeCell ref="A41:B41"/>
    <mergeCell ref="B6:U6"/>
    <mergeCell ref="A40:B40"/>
    <mergeCell ref="S8:T8"/>
    <mergeCell ref="U8:V8"/>
    <mergeCell ref="W8:X8"/>
    <mergeCell ref="A44:T44"/>
    <mergeCell ref="C8:D8"/>
    <mergeCell ref="E8:F8"/>
    <mergeCell ref="G8:H8"/>
    <mergeCell ref="I8:J8"/>
    <mergeCell ref="K8:L8"/>
    <mergeCell ref="M8:N8"/>
    <mergeCell ref="O8:P8"/>
    <mergeCell ref="Q8:R8"/>
    <mergeCell ref="A8:A9"/>
    <mergeCell ref="B8:B9"/>
    <mergeCell ref="A42:T42"/>
    <mergeCell ref="A43:T4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4"/>
  <sheetViews>
    <sheetView topLeftCell="A26" zoomScale="80" zoomScaleNormal="80" workbookViewId="0">
      <selection activeCell="J39" sqref="C10:J3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7.5703125" style="3" customWidth="1"/>
    <col min="4" max="4" width="7.5703125" style="7" customWidth="1"/>
    <col min="5" max="5" width="7.5703125" style="10" customWidth="1"/>
    <col min="6" max="10" width="7.5703125" style="3" customWidth="1"/>
    <col min="11" max="14" width="7.5703125" customWidth="1"/>
  </cols>
  <sheetData>
    <row r="2" spans="1:14" ht="15" customHeight="1" x14ac:dyDescent="0.25">
      <c r="B2" s="61" t="str">
        <f>СТАРТ!B2</f>
        <v>ДИАГНОСТИКА ПЕДАГОГИЧЕСКОГО ПРОЦЕССА в средней группе (с 4 до 5 лет)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4" x14ac:dyDescent="0.25">
      <c r="B4" s="61" t="str">
        <f>СТАРТ!B5:U5</f>
        <v>группа № __________________ за 20__ / 20__ учебный год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x14ac:dyDescent="0.25">
      <c r="B6" s="64" t="s">
        <v>11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8" spans="1:14" ht="165.75" customHeight="1" x14ac:dyDescent="0.25">
      <c r="A8" s="72" t="s">
        <v>0</v>
      </c>
      <c r="B8" s="55" t="s">
        <v>1</v>
      </c>
      <c r="C8" s="62" t="s">
        <v>45</v>
      </c>
      <c r="D8" s="63"/>
      <c r="E8" s="62" t="s">
        <v>46</v>
      </c>
      <c r="F8" s="63"/>
      <c r="G8" s="62" t="s">
        <v>47</v>
      </c>
      <c r="H8" s="63"/>
      <c r="I8" s="62" t="s">
        <v>48</v>
      </c>
      <c r="J8" s="63"/>
      <c r="K8" s="71" t="s">
        <v>5</v>
      </c>
      <c r="L8" s="71"/>
      <c r="M8" s="70" t="s">
        <v>10</v>
      </c>
      <c r="N8" s="70"/>
    </row>
    <row r="9" spans="1:14" x14ac:dyDescent="0.25">
      <c r="A9" s="56"/>
      <c r="B9" s="56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 x14ac:dyDescent="0.25">
      <c r="A10" s="2">
        <v>1</v>
      </c>
      <c r="B10" s="27">
        <f>'Соц.-комун. развитие'!B10</f>
        <v>0</v>
      </c>
      <c r="C10" s="32"/>
      <c r="D10" s="33"/>
      <c r="E10" s="34"/>
      <c r="F10" s="33"/>
      <c r="G10" s="33"/>
      <c r="H10" s="33"/>
      <c r="I10" s="33"/>
      <c r="J10" s="33"/>
      <c r="K10" s="24">
        <f>SUM(C10+E10+G10+I10)/4</f>
        <v>0</v>
      </c>
      <c r="L10" s="24">
        <f>AVERAGEA(D10+F10+H10+J10)/4</f>
        <v>0</v>
      </c>
      <c r="M10" s="22">
        <f>K10/5*100</f>
        <v>0</v>
      </c>
      <c r="N10" s="22">
        <f>L10/5*100</f>
        <v>0</v>
      </c>
    </row>
    <row r="11" spans="1:14" x14ac:dyDescent="0.25">
      <c r="A11" s="2">
        <v>2</v>
      </c>
      <c r="B11" s="27">
        <f>'Соц.-комун. развитие'!B11</f>
        <v>0</v>
      </c>
      <c r="C11" s="32"/>
      <c r="D11" s="33"/>
      <c r="E11" s="34"/>
      <c r="F11" s="33"/>
      <c r="G11" s="33"/>
      <c r="H11" s="33"/>
      <c r="I11" s="33"/>
      <c r="J11" s="33"/>
      <c r="K11" s="24">
        <f t="shared" ref="K11:K39" si="0">SUM(C11+E11+G11+I11)/4</f>
        <v>0</v>
      </c>
      <c r="L11" s="24">
        <f t="shared" ref="L11:L39" si="1">AVERAGEA(D11+F11+H11+J11)/4</f>
        <v>0</v>
      </c>
      <c r="M11" s="22">
        <f t="shared" ref="M11:M39" si="2">K11/5*100</f>
        <v>0</v>
      </c>
      <c r="N11" s="22">
        <f t="shared" ref="N11:N39" si="3">L11/5*100</f>
        <v>0</v>
      </c>
    </row>
    <row r="12" spans="1:14" x14ac:dyDescent="0.25">
      <c r="A12" s="2">
        <v>3</v>
      </c>
      <c r="B12" s="27">
        <f>'Соц.-комун. развитие'!B12</f>
        <v>0</v>
      </c>
      <c r="C12" s="32"/>
      <c r="D12" s="33"/>
      <c r="E12" s="34"/>
      <c r="F12" s="33"/>
      <c r="G12" s="33"/>
      <c r="H12" s="33"/>
      <c r="I12" s="33"/>
      <c r="J12" s="33"/>
      <c r="K12" s="24">
        <f t="shared" si="0"/>
        <v>0</v>
      </c>
      <c r="L12" s="24">
        <f t="shared" si="1"/>
        <v>0</v>
      </c>
      <c r="M12" s="22">
        <f t="shared" si="2"/>
        <v>0</v>
      </c>
      <c r="N12" s="22">
        <f t="shared" si="3"/>
        <v>0</v>
      </c>
    </row>
    <row r="13" spans="1:14" x14ac:dyDescent="0.25">
      <c r="A13" s="2">
        <v>4</v>
      </c>
      <c r="B13" s="27">
        <f>'Соц.-комун. развитие'!B13</f>
        <v>0</v>
      </c>
      <c r="C13" s="32"/>
      <c r="D13" s="33"/>
      <c r="E13" s="34"/>
      <c r="F13" s="33"/>
      <c r="G13" s="33"/>
      <c r="H13" s="33"/>
      <c r="I13" s="33"/>
      <c r="J13" s="33"/>
      <c r="K13" s="24">
        <f t="shared" si="0"/>
        <v>0</v>
      </c>
      <c r="L13" s="24">
        <f t="shared" si="1"/>
        <v>0</v>
      </c>
      <c r="M13" s="22">
        <f t="shared" si="2"/>
        <v>0</v>
      </c>
      <c r="N13" s="22">
        <f t="shared" si="3"/>
        <v>0</v>
      </c>
    </row>
    <row r="14" spans="1:14" x14ac:dyDescent="0.25">
      <c r="A14" s="2">
        <v>5</v>
      </c>
      <c r="B14" s="27">
        <f>'Соц.-комун. развитие'!B14</f>
        <v>0</v>
      </c>
      <c r="C14" s="32"/>
      <c r="D14" s="33"/>
      <c r="E14" s="34"/>
      <c r="F14" s="33"/>
      <c r="G14" s="33"/>
      <c r="H14" s="33"/>
      <c r="I14" s="33"/>
      <c r="J14" s="33"/>
      <c r="K14" s="24">
        <f t="shared" si="0"/>
        <v>0</v>
      </c>
      <c r="L14" s="24">
        <f t="shared" si="1"/>
        <v>0</v>
      </c>
      <c r="M14" s="22">
        <f t="shared" si="2"/>
        <v>0</v>
      </c>
      <c r="N14" s="22">
        <f t="shared" si="3"/>
        <v>0</v>
      </c>
    </row>
    <row r="15" spans="1:14" x14ac:dyDescent="0.25">
      <c r="A15" s="2">
        <v>6</v>
      </c>
      <c r="B15" s="27">
        <f>'Соц.-комун. развитие'!B15</f>
        <v>0</v>
      </c>
      <c r="C15" s="32"/>
      <c r="D15" s="33"/>
      <c r="E15" s="34"/>
      <c r="F15" s="33"/>
      <c r="G15" s="33"/>
      <c r="H15" s="33"/>
      <c r="I15" s="33"/>
      <c r="J15" s="33"/>
      <c r="K15" s="24">
        <f t="shared" si="0"/>
        <v>0</v>
      </c>
      <c r="L15" s="24">
        <f t="shared" si="1"/>
        <v>0</v>
      </c>
      <c r="M15" s="22">
        <f t="shared" si="2"/>
        <v>0</v>
      </c>
      <c r="N15" s="22">
        <f t="shared" si="3"/>
        <v>0</v>
      </c>
    </row>
    <row r="16" spans="1:14" x14ac:dyDescent="0.25">
      <c r="A16" s="2">
        <v>7</v>
      </c>
      <c r="B16" s="27">
        <f>'Соц.-комун. развитие'!B16</f>
        <v>0</v>
      </c>
      <c r="C16" s="32"/>
      <c r="D16" s="33"/>
      <c r="E16" s="34"/>
      <c r="F16" s="33"/>
      <c r="G16" s="33"/>
      <c r="H16" s="33"/>
      <c r="I16" s="33"/>
      <c r="J16" s="33"/>
      <c r="K16" s="24">
        <f t="shared" si="0"/>
        <v>0</v>
      </c>
      <c r="L16" s="24">
        <f t="shared" si="1"/>
        <v>0</v>
      </c>
      <c r="M16" s="22">
        <f t="shared" si="2"/>
        <v>0</v>
      </c>
      <c r="N16" s="22">
        <f t="shared" si="3"/>
        <v>0</v>
      </c>
    </row>
    <row r="17" spans="1:14" x14ac:dyDescent="0.25">
      <c r="A17" s="2">
        <v>8</v>
      </c>
      <c r="B17" s="27">
        <f>'Соц.-комун. развитие'!B17</f>
        <v>0</v>
      </c>
      <c r="C17" s="32"/>
      <c r="D17" s="33"/>
      <c r="E17" s="34"/>
      <c r="F17" s="33"/>
      <c r="G17" s="33"/>
      <c r="H17" s="33"/>
      <c r="I17" s="33"/>
      <c r="J17" s="33"/>
      <c r="K17" s="24">
        <f t="shared" si="0"/>
        <v>0</v>
      </c>
      <c r="L17" s="24">
        <f t="shared" si="1"/>
        <v>0</v>
      </c>
      <c r="M17" s="22">
        <f t="shared" si="2"/>
        <v>0</v>
      </c>
      <c r="N17" s="22">
        <f t="shared" si="3"/>
        <v>0</v>
      </c>
    </row>
    <row r="18" spans="1:14" x14ac:dyDescent="0.25">
      <c r="A18" s="2">
        <v>9</v>
      </c>
      <c r="B18" s="27">
        <f>'Соц.-комун. развитие'!B18</f>
        <v>0</v>
      </c>
      <c r="C18" s="32"/>
      <c r="D18" s="33"/>
      <c r="E18" s="34"/>
      <c r="F18" s="33"/>
      <c r="G18" s="33"/>
      <c r="H18" s="33"/>
      <c r="I18" s="33"/>
      <c r="J18" s="33"/>
      <c r="K18" s="24">
        <f t="shared" si="0"/>
        <v>0</v>
      </c>
      <c r="L18" s="24">
        <f t="shared" si="1"/>
        <v>0</v>
      </c>
      <c r="M18" s="22">
        <f t="shared" si="2"/>
        <v>0</v>
      </c>
      <c r="N18" s="22">
        <f t="shared" si="3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32"/>
      <c r="D19" s="33"/>
      <c r="E19" s="34"/>
      <c r="F19" s="33"/>
      <c r="G19" s="33"/>
      <c r="H19" s="33"/>
      <c r="I19" s="33"/>
      <c r="J19" s="33"/>
      <c r="K19" s="24">
        <f t="shared" si="0"/>
        <v>0</v>
      </c>
      <c r="L19" s="24">
        <f t="shared" si="1"/>
        <v>0</v>
      </c>
      <c r="M19" s="22">
        <f t="shared" si="2"/>
        <v>0</v>
      </c>
      <c r="N19" s="22">
        <f t="shared" si="3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32"/>
      <c r="D20" s="33"/>
      <c r="E20" s="34"/>
      <c r="F20" s="33"/>
      <c r="G20" s="33"/>
      <c r="H20" s="33"/>
      <c r="I20" s="33"/>
      <c r="J20" s="33"/>
      <c r="K20" s="24">
        <f t="shared" si="0"/>
        <v>0</v>
      </c>
      <c r="L20" s="24">
        <f t="shared" si="1"/>
        <v>0</v>
      </c>
      <c r="M20" s="22">
        <f t="shared" si="2"/>
        <v>0</v>
      </c>
      <c r="N20" s="22">
        <f t="shared" si="3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3"/>
      <c r="H21" s="33"/>
      <c r="I21" s="33"/>
      <c r="J21" s="33"/>
      <c r="K21" s="24">
        <f t="shared" si="0"/>
        <v>0</v>
      </c>
      <c r="L21" s="24">
        <f t="shared" si="1"/>
        <v>0</v>
      </c>
      <c r="M21" s="22">
        <f t="shared" si="2"/>
        <v>0</v>
      </c>
      <c r="N21" s="22">
        <f t="shared" si="3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32"/>
      <c r="D22" s="33"/>
      <c r="E22" s="34"/>
      <c r="F22" s="33"/>
      <c r="G22" s="33"/>
      <c r="H22" s="33"/>
      <c r="I22" s="33"/>
      <c r="J22" s="33"/>
      <c r="K22" s="24">
        <f t="shared" si="0"/>
        <v>0</v>
      </c>
      <c r="L22" s="24">
        <f t="shared" si="1"/>
        <v>0</v>
      </c>
      <c r="M22" s="22">
        <f t="shared" si="2"/>
        <v>0</v>
      </c>
      <c r="N22" s="22">
        <f t="shared" si="3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32"/>
      <c r="D23" s="33"/>
      <c r="E23" s="34"/>
      <c r="F23" s="33"/>
      <c r="G23" s="33"/>
      <c r="H23" s="33"/>
      <c r="I23" s="33"/>
      <c r="J23" s="33"/>
      <c r="K23" s="24">
        <f t="shared" si="0"/>
        <v>0</v>
      </c>
      <c r="L23" s="24">
        <f t="shared" si="1"/>
        <v>0</v>
      </c>
      <c r="M23" s="22">
        <f t="shared" si="2"/>
        <v>0</v>
      </c>
      <c r="N23" s="22">
        <f t="shared" si="3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32"/>
      <c r="D24" s="33"/>
      <c r="E24" s="34"/>
      <c r="F24" s="33"/>
      <c r="G24" s="33"/>
      <c r="H24" s="33"/>
      <c r="I24" s="33"/>
      <c r="J24" s="33"/>
      <c r="K24" s="24">
        <f t="shared" si="0"/>
        <v>0</v>
      </c>
      <c r="L24" s="24">
        <f t="shared" si="1"/>
        <v>0</v>
      </c>
      <c r="M24" s="22">
        <f t="shared" si="2"/>
        <v>0</v>
      </c>
      <c r="N24" s="22">
        <f t="shared" si="3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32"/>
      <c r="D25" s="33"/>
      <c r="E25" s="34"/>
      <c r="F25" s="33"/>
      <c r="G25" s="33"/>
      <c r="H25" s="33"/>
      <c r="I25" s="33"/>
      <c r="J25" s="33"/>
      <c r="K25" s="24">
        <f t="shared" si="0"/>
        <v>0</v>
      </c>
      <c r="L25" s="24">
        <f t="shared" si="1"/>
        <v>0</v>
      </c>
      <c r="M25" s="22">
        <f t="shared" si="2"/>
        <v>0</v>
      </c>
      <c r="N25" s="22">
        <f t="shared" si="3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32"/>
      <c r="D26" s="33"/>
      <c r="E26" s="34"/>
      <c r="F26" s="33"/>
      <c r="G26" s="33"/>
      <c r="H26" s="33"/>
      <c r="I26" s="33"/>
      <c r="J26" s="33"/>
      <c r="K26" s="24">
        <f t="shared" si="0"/>
        <v>0</v>
      </c>
      <c r="L26" s="24">
        <f t="shared" si="1"/>
        <v>0</v>
      </c>
      <c r="M26" s="22">
        <f t="shared" si="2"/>
        <v>0</v>
      </c>
      <c r="N26" s="22">
        <f t="shared" si="3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32"/>
      <c r="D27" s="33"/>
      <c r="E27" s="34"/>
      <c r="F27" s="33"/>
      <c r="G27" s="33"/>
      <c r="H27" s="33"/>
      <c r="I27" s="33"/>
      <c r="J27" s="33"/>
      <c r="K27" s="24">
        <f t="shared" si="0"/>
        <v>0</v>
      </c>
      <c r="L27" s="24">
        <f t="shared" si="1"/>
        <v>0</v>
      </c>
      <c r="M27" s="22">
        <f t="shared" si="2"/>
        <v>0</v>
      </c>
      <c r="N27" s="22">
        <f t="shared" si="3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32"/>
      <c r="D28" s="33"/>
      <c r="E28" s="34"/>
      <c r="F28" s="33"/>
      <c r="G28" s="33"/>
      <c r="H28" s="33"/>
      <c r="I28" s="33"/>
      <c r="J28" s="33"/>
      <c r="K28" s="24">
        <f t="shared" si="0"/>
        <v>0</v>
      </c>
      <c r="L28" s="24">
        <f t="shared" si="1"/>
        <v>0</v>
      </c>
      <c r="M28" s="22">
        <f t="shared" si="2"/>
        <v>0</v>
      </c>
      <c r="N28" s="22">
        <f t="shared" si="3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32"/>
      <c r="D29" s="33"/>
      <c r="E29" s="34"/>
      <c r="F29" s="33"/>
      <c r="G29" s="33"/>
      <c r="H29" s="33"/>
      <c r="I29" s="33"/>
      <c r="J29" s="33"/>
      <c r="K29" s="24">
        <f t="shared" si="0"/>
        <v>0</v>
      </c>
      <c r="L29" s="24">
        <f t="shared" si="1"/>
        <v>0</v>
      </c>
      <c r="M29" s="22">
        <f t="shared" si="2"/>
        <v>0</v>
      </c>
      <c r="N29" s="22">
        <f t="shared" si="3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32"/>
      <c r="D30" s="33"/>
      <c r="E30" s="34"/>
      <c r="F30" s="33"/>
      <c r="G30" s="33"/>
      <c r="H30" s="33"/>
      <c r="I30" s="33"/>
      <c r="J30" s="33"/>
      <c r="K30" s="24">
        <f t="shared" si="0"/>
        <v>0</v>
      </c>
      <c r="L30" s="24">
        <f t="shared" si="1"/>
        <v>0</v>
      </c>
      <c r="M30" s="22">
        <f t="shared" si="2"/>
        <v>0</v>
      </c>
      <c r="N30" s="22">
        <f t="shared" si="3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32"/>
      <c r="D31" s="33"/>
      <c r="E31" s="34"/>
      <c r="F31" s="33"/>
      <c r="G31" s="33"/>
      <c r="H31" s="33"/>
      <c r="I31" s="33"/>
      <c r="J31" s="33"/>
      <c r="K31" s="24">
        <f t="shared" si="0"/>
        <v>0</v>
      </c>
      <c r="L31" s="24">
        <f t="shared" si="1"/>
        <v>0</v>
      </c>
      <c r="M31" s="22">
        <f t="shared" si="2"/>
        <v>0</v>
      </c>
      <c r="N31" s="22">
        <f t="shared" si="3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32"/>
      <c r="D32" s="33"/>
      <c r="E32" s="34"/>
      <c r="F32" s="33"/>
      <c r="G32" s="33"/>
      <c r="H32" s="33"/>
      <c r="I32" s="33"/>
      <c r="J32" s="33"/>
      <c r="K32" s="24">
        <f t="shared" si="0"/>
        <v>0</v>
      </c>
      <c r="L32" s="24">
        <f t="shared" si="1"/>
        <v>0</v>
      </c>
      <c r="M32" s="22">
        <f t="shared" si="2"/>
        <v>0</v>
      </c>
      <c r="N32" s="22">
        <f t="shared" si="3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32"/>
      <c r="D33" s="33"/>
      <c r="E33" s="34"/>
      <c r="F33" s="33"/>
      <c r="G33" s="33"/>
      <c r="H33" s="33"/>
      <c r="I33" s="33"/>
      <c r="J33" s="33"/>
      <c r="K33" s="24">
        <f t="shared" si="0"/>
        <v>0</v>
      </c>
      <c r="L33" s="24">
        <f t="shared" si="1"/>
        <v>0</v>
      </c>
      <c r="M33" s="22">
        <f t="shared" si="2"/>
        <v>0</v>
      </c>
      <c r="N33" s="22">
        <f t="shared" si="3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32"/>
      <c r="D34" s="33"/>
      <c r="E34" s="34"/>
      <c r="F34" s="33"/>
      <c r="G34" s="33"/>
      <c r="H34" s="33"/>
      <c r="I34" s="33"/>
      <c r="J34" s="33"/>
      <c r="K34" s="24">
        <f t="shared" si="0"/>
        <v>0</v>
      </c>
      <c r="L34" s="24">
        <f t="shared" si="1"/>
        <v>0</v>
      </c>
      <c r="M34" s="22">
        <f t="shared" si="2"/>
        <v>0</v>
      </c>
      <c r="N34" s="22">
        <f t="shared" si="3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32"/>
      <c r="D35" s="33"/>
      <c r="E35" s="34"/>
      <c r="F35" s="33"/>
      <c r="G35" s="33"/>
      <c r="H35" s="33"/>
      <c r="I35" s="33"/>
      <c r="J35" s="33"/>
      <c r="K35" s="24">
        <f t="shared" si="0"/>
        <v>0</v>
      </c>
      <c r="L35" s="24">
        <f t="shared" si="1"/>
        <v>0</v>
      </c>
      <c r="M35" s="22">
        <f t="shared" si="2"/>
        <v>0</v>
      </c>
      <c r="N35" s="22">
        <f t="shared" si="3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3"/>
      <c r="H36" s="33"/>
      <c r="I36" s="33"/>
      <c r="J36" s="33"/>
      <c r="K36" s="24">
        <f t="shared" si="0"/>
        <v>0</v>
      </c>
      <c r="L36" s="24">
        <f t="shared" si="1"/>
        <v>0</v>
      </c>
      <c r="M36" s="22">
        <f t="shared" si="2"/>
        <v>0</v>
      </c>
      <c r="N36" s="22">
        <f t="shared" si="3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24">
        <f t="shared" si="0"/>
        <v>0</v>
      </c>
      <c r="L37" s="24">
        <f t="shared" si="1"/>
        <v>0</v>
      </c>
      <c r="M37" s="22">
        <f t="shared" si="2"/>
        <v>0</v>
      </c>
      <c r="N37" s="22">
        <f t="shared" si="3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24">
        <f t="shared" si="0"/>
        <v>0</v>
      </c>
      <c r="L38" s="24">
        <f t="shared" si="1"/>
        <v>0</v>
      </c>
      <c r="M38" s="22">
        <f t="shared" si="2"/>
        <v>0</v>
      </c>
      <c r="N38" s="22">
        <f t="shared" si="3"/>
        <v>0</v>
      </c>
    </row>
    <row r="39" spans="1:14" x14ac:dyDescent="0.25">
      <c r="A39" s="2">
        <v>20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24">
        <f t="shared" si="0"/>
        <v>0</v>
      </c>
      <c r="L39" s="24">
        <f t="shared" si="1"/>
        <v>0</v>
      </c>
      <c r="M39" s="22">
        <f t="shared" si="2"/>
        <v>0</v>
      </c>
      <c r="N39" s="22">
        <f t="shared" si="3"/>
        <v>0</v>
      </c>
    </row>
    <row r="40" spans="1:14" x14ac:dyDescent="0.25">
      <c r="A40" s="65" t="s">
        <v>24</v>
      </c>
      <c r="B40" s="66"/>
      <c r="C40" s="23" t="e">
        <f>SUM(C10:C39)/COUNTIF(C10:C39,"&gt;0")</f>
        <v>#DIV/0!</v>
      </c>
      <c r="D40" s="23" t="e">
        <f t="shared" ref="D40:J40" si="4">SUM(D10:D39)/COUNTIF(D10:D39,"&gt;0")</f>
        <v>#DIV/0!</v>
      </c>
      <c r="E40" s="23" t="e">
        <f t="shared" si="4"/>
        <v>#DIV/0!</v>
      </c>
      <c r="F40" s="23" t="e">
        <f t="shared" si="4"/>
        <v>#DIV/0!</v>
      </c>
      <c r="G40" s="23" t="e">
        <f t="shared" si="4"/>
        <v>#DIV/0!</v>
      </c>
      <c r="H40" s="23" t="e">
        <f t="shared" si="4"/>
        <v>#DIV/0!</v>
      </c>
      <c r="I40" s="23" t="e">
        <f t="shared" si="4"/>
        <v>#DIV/0!</v>
      </c>
      <c r="J40" s="23" t="e">
        <f t="shared" si="4"/>
        <v>#DIV/0!</v>
      </c>
      <c r="K40" s="39" t="e">
        <f t="shared" ref="K40" si="5">SUM(K10:K39)/COUNTIF(K10:K39,"&gt;0")</f>
        <v>#DIV/0!</v>
      </c>
      <c r="L40" s="39" t="e">
        <f t="shared" ref="L40" si="6">SUM(L10:L39)/COUNTIF(L10:L39,"&gt;0")</f>
        <v>#DIV/0!</v>
      </c>
      <c r="M40" s="21"/>
      <c r="N40" s="21"/>
    </row>
    <row r="41" spans="1:14" x14ac:dyDescent="0.25">
      <c r="A41" s="65" t="s">
        <v>2</v>
      </c>
      <c r="B41" s="66"/>
      <c r="C41" s="38" t="e">
        <f>C40/5*100</f>
        <v>#DIV/0!</v>
      </c>
      <c r="D41" s="38" t="e">
        <f t="shared" ref="D41:J41" si="7">D40/5*100</f>
        <v>#DIV/0!</v>
      </c>
      <c r="E41" s="38" t="e">
        <f t="shared" si="7"/>
        <v>#DIV/0!</v>
      </c>
      <c r="F41" s="38" t="e">
        <f t="shared" si="7"/>
        <v>#DIV/0!</v>
      </c>
      <c r="G41" s="38" t="e">
        <f t="shared" si="7"/>
        <v>#DIV/0!</v>
      </c>
      <c r="H41" s="38" t="e">
        <f t="shared" si="7"/>
        <v>#DIV/0!</v>
      </c>
      <c r="I41" s="38" t="e">
        <f t="shared" si="7"/>
        <v>#DIV/0!</v>
      </c>
      <c r="J41" s="38" t="e">
        <f t="shared" si="7"/>
        <v>#DIV/0!</v>
      </c>
      <c r="K41" s="38"/>
      <c r="L41" s="38"/>
      <c r="M41" s="22" t="e">
        <f>K40/5*100</f>
        <v>#DIV/0!</v>
      </c>
      <c r="N41" s="22" t="e">
        <f>L40/5*100</f>
        <v>#DIV/0!</v>
      </c>
    </row>
    <row r="42" spans="1:14" x14ac:dyDescent="0.25">
      <c r="A42" s="67" t="s">
        <v>7</v>
      </c>
      <c r="B42" s="68"/>
      <c r="C42" s="68"/>
      <c r="D42" s="68"/>
      <c r="E42" s="68"/>
      <c r="F42" s="68"/>
      <c r="G42" s="68"/>
      <c r="H42" s="68"/>
      <c r="I42" s="68"/>
      <c r="J42" s="68"/>
      <c r="K42" s="1">
        <f>COUNTIF(K10:K39, "&gt;=3,75")</f>
        <v>0</v>
      </c>
      <c r="L42" s="1">
        <f>COUNTIF(L10:L39, "&gt;=3,75")</f>
        <v>0</v>
      </c>
      <c r="M42" s="1"/>
      <c r="N42" s="1"/>
    </row>
    <row r="43" spans="1:14" x14ac:dyDescent="0.25">
      <c r="A43" s="67" t="s">
        <v>8</v>
      </c>
      <c r="B43" s="68"/>
      <c r="C43" s="68"/>
      <c r="D43" s="68"/>
      <c r="E43" s="68"/>
      <c r="F43" s="68"/>
      <c r="G43" s="68"/>
      <c r="H43" s="68"/>
      <c r="I43" s="68"/>
      <c r="J43" s="68"/>
      <c r="K43" s="1">
        <f>COUNTIFS(K10:K39,"&gt;2,2",K10:K39,"&lt;3,75")</f>
        <v>0</v>
      </c>
      <c r="L43" s="1">
        <f>COUNTIFS(L10:L39,"&gt;2,2",L10:L39,"&lt;3,75")</f>
        <v>0</v>
      </c>
      <c r="M43" s="1"/>
      <c r="N43" s="1"/>
    </row>
    <row r="44" spans="1:14" x14ac:dyDescent="0.25">
      <c r="A44" s="67" t="s">
        <v>9</v>
      </c>
      <c r="B44" s="68"/>
      <c r="C44" s="68"/>
      <c r="D44" s="68"/>
      <c r="E44" s="68"/>
      <c r="F44" s="68"/>
      <c r="G44" s="68"/>
      <c r="H44" s="68"/>
      <c r="I44" s="68"/>
      <c r="J44" s="68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A41:B41"/>
    <mergeCell ref="A42:J42"/>
    <mergeCell ref="A43:J43"/>
    <mergeCell ref="A44:J44"/>
    <mergeCell ref="K8:L8"/>
    <mergeCell ref="A8:A9"/>
    <mergeCell ref="B8:B9"/>
    <mergeCell ref="A40:B40"/>
    <mergeCell ref="B2:M3"/>
    <mergeCell ref="B4:M4"/>
    <mergeCell ref="B6:M6"/>
    <mergeCell ref="M8:N8"/>
    <mergeCell ref="C8:D8"/>
    <mergeCell ref="E8:F8"/>
    <mergeCell ref="G8:H8"/>
    <mergeCell ref="I8:J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4"/>
  <sheetViews>
    <sheetView topLeftCell="A16" zoomScale="80" zoomScaleNormal="80" workbookViewId="0">
      <selection activeCell="P29" sqref="C10:P2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7.7109375" style="3" customWidth="1"/>
    <col min="4" max="4" width="7.7109375" style="7" customWidth="1"/>
    <col min="5" max="16" width="7.7109375" style="3" customWidth="1"/>
    <col min="17" max="20" width="6.85546875" customWidth="1"/>
  </cols>
  <sheetData>
    <row r="2" spans="1:20" ht="15" customHeight="1" x14ac:dyDescent="0.25">
      <c r="B2" s="61" t="str">
        <f>СТАРТ!B2</f>
        <v>ДИАГНОСТИКА ПЕДАГОГИЧЕСКОГО ПРОЦЕССА в средней группе (с 4 до 5 лет)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11"/>
    </row>
    <row r="3" spans="1:20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11"/>
    </row>
    <row r="4" spans="1:20" x14ac:dyDescent="0.25">
      <c r="B4" s="61" t="str">
        <f>СТАРТ!B5:U5</f>
        <v>группа № __________________ за 20__ / 20__ учебный год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11"/>
    </row>
    <row r="5" spans="1:20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"/>
    </row>
    <row r="6" spans="1:20" x14ac:dyDescent="0.25">
      <c r="B6" s="64" t="s">
        <v>15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</row>
    <row r="7" spans="1:20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 x14ac:dyDescent="0.25">
      <c r="A8" s="55" t="s">
        <v>0</v>
      </c>
      <c r="B8" s="55" t="s">
        <v>1</v>
      </c>
      <c r="C8" s="73" t="s">
        <v>50</v>
      </c>
      <c r="D8" s="73"/>
      <c r="E8" s="73" t="s">
        <v>51</v>
      </c>
      <c r="F8" s="73"/>
      <c r="G8" s="73" t="s">
        <v>52</v>
      </c>
      <c r="H8" s="73"/>
      <c r="I8" s="73" t="s">
        <v>53</v>
      </c>
      <c r="J8" s="73"/>
      <c r="K8" s="73" t="s">
        <v>54</v>
      </c>
      <c r="L8" s="73"/>
      <c r="M8" s="62" t="s">
        <v>55</v>
      </c>
      <c r="N8" s="63"/>
      <c r="O8" s="62" t="s">
        <v>56</v>
      </c>
      <c r="P8" s="63"/>
      <c r="Q8" s="74" t="s">
        <v>5</v>
      </c>
      <c r="R8" s="75"/>
      <c r="S8" s="76" t="s">
        <v>10</v>
      </c>
      <c r="T8" s="77"/>
    </row>
    <row r="9" spans="1:20" x14ac:dyDescent="0.25">
      <c r="A9" s="56"/>
      <c r="B9" s="56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27">
        <f>'Соц.-комун. развитие'!B10</f>
        <v>0</v>
      </c>
      <c r="C10" s="32"/>
      <c r="D10" s="33"/>
      <c r="E10" s="32"/>
      <c r="F10" s="33"/>
      <c r="G10" s="32"/>
      <c r="H10" s="33"/>
      <c r="I10" s="32"/>
      <c r="J10" s="33"/>
      <c r="K10" s="32"/>
      <c r="L10" s="33"/>
      <c r="M10" s="32"/>
      <c r="N10" s="33"/>
      <c r="O10" s="32"/>
      <c r="P10" s="33"/>
      <c r="Q10" s="24">
        <f>(C10+E10+G10+I10+K10+M10+O10)/7</f>
        <v>0</v>
      </c>
      <c r="R10" s="24">
        <f>SUM(D10+F10+H10+J10+L10+N10+P10)/7</f>
        <v>0</v>
      </c>
      <c r="S10" s="22">
        <f>Q10/5*100</f>
        <v>0</v>
      </c>
      <c r="T10" s="22">
        <f>R10/5*100</f>
        <v>0</v>
      </c>
    </row>
    <row r="11" spans="1:20" x14ac:dyDescent="0.25">
      <c r="A11" s="2">
        <v>2</v>
      </c>
      <c r="B11" s="27">
        <f>'Соц.-комун. развитие'!B11</f>
        <v>0</v>
      </c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2"/>
      <c r="P11" s="33"/>
      <c r="Q11" s="24">
        <f t="shared" ref="Q11:Q39" si="0">(C11+E11+G11+I11+K11+M11+O11)/7</f>
        <v>0</v>
      </c>
      <c r="R11" s="24">
        <f t="shared" ref="R11:R39" si="1">SUM(D11+F11+H11+J11+L11+N11+P11)/7</f>
        <v>0</v>
      </c>
      <c r="S11" s="22">
        <f t="shared" ref="S11:S39" si="2">Q11/5*100</f>
        <v>0</v>
      </c>
      <c r="T11" s="22">
        <f t="shared" ref="T11:T39" si="3">R11/5*100</f>
        <v>0</v>
      </c>
    </row>
    <row r="12" spans="1:20" x14ac:dyDescent="0.25">
      <c r="A12" s="2">
        <v>3</v>
      </c>
      <c r="B12" s="27">
        <f>'Соц.-комун. развитие'!B12</f>
        <v>0</v>
      </c>
      <c r="C12" s="32"/>
      <c r="D12" s="33"/>
      <c r="E12" s="32"/>
      <c r="F12" s="33"/>
      <c r="G12" s="32"/>
      <c r="H12" s="33"/>
      <c r="I12" s="32"/>
      <c r="J12" s="33"/>
      <c r="K12" s="32"/>
      <c r="L12" s="33"/>
      <c r="M12" s="32"/>
      <c r="N12" s="33"/>
      <c r="O12" s="32"/>
      <c r="P12" s="33"/>
      <c r="Q12" s="24">
        <f t="shared" si="0"/>
        <v>0</v>
      </c>
      <c r="R12" s="24">
        <f t="shared" si="1"/>
        <v>0</v>
      </c>
      <c r="S12" s="22">
        <f t="shared" si="2"/>
        <v>0</v>
      </c>
      <c r="T12" s="22">
        <f t="shared" si="3"/>
        <v>0</v>
      </c>
    </row>
    <row r="13" spans="1:20" x14ac:dyDescent="0.25">
      <c r="A13" s="2">
        <v>4</v>
      </c>
      <c r="B13" s="27">
        <f>'Соц.-комун. развитие'!B13</f>
        <v>0</v>
      </c>
      <c r="C13" s="32"/>
      <c r="D13" s="33"/>
      <c r="E13" s="32"/>
      <c r="F13" s="33"/>
      <c r="G13" s="32"/>
      <c r="H13" s="33"/>
      <c r="I13" s="32"/>
      <c r="J13" s="33"/>
      <c r="K13" s="32"/>
      <c r="L13" s="33"/>
      <c r="M13" s="32"/>
      <c r="N13" s="33"/>
      <c r="O13" s="32"/>
      <c r="P13" s="33"/>
      <c r="Q13" s="24">
        <f t="shared" si="0"/>
        <v>0</v>
      </c>
      <c r="R13" s="24">
        <f t="shared" si="1"/>
        <v>0</v>
      </c>
      <c r="S13" s="22">
        <f t="shared" si="2"/>
        <v>0</v>
      </c>
      <c r="T13" s="22">
        <f t="shared" si="3"/>
        <v>0</v>
      </c>
    </row>
    <row r="14" spans="1:20" x14ac:dyDescent="0.25">
      <c r="A14" s="2">
        <v>5</v>
      </c>
      <c r="B14" s="27">
        <f>'Соц.-комун. развитие'!B14</f>
        <v>0</v>
      </c>
      <c r="C14" s="32"/>
      <c r="D14" s="33"/>
      <c r="E14" s="32"/>
      <c r="F14" s="33"/>
      <c r="G14" s="32"/>
      <c r="H14" s="33"/>
      <c r="I14" s="32"/>
      <c r="J14" s="33"/>
      <c r="K14" s="32"/>
      <c r="L14" s="33"/>
      <c r="M14" s="32"/>
      <c r="N14" s="33"/>
      <c r="O14" s="32"/>
      <c r="P14" s="33"/>
      <c r="Q14" s="24">
        <f t="shared" si="0"/>
        <v>0</v>
      </c>
      <c r="R14" s="24">
        <f t="shared" si="1"/>
        <v>0</v>
      </c>
      <c r="S14" s="22">
        <f t="shared" si="2"/>
        <v>0</v>
      </c>
      <c r="T14" s="22">
        <f t="shared" si="3"/>
        <v>0</v>
      </c>
    </row>
    <row r="15" spans="1:20" x14ac:dyDescent="0.25">
      <c r="A15" s="2">
        <v>6</v>
      </c>
      <c r="B15" s="27">
        <f>'Соц.-комун. развитие'!B15</f>
        <v>0</v>
      </c>
      <c r="C15" s="32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33"/>
      <c r="O15" s="32"/>
      <c r="P15" s="33"/>
      <c r="Q15" s="24">
        <f t="shared" si="0"/>
        <v>0</v>
      </c>
      <c r="R15" s="24">
        <f t="shared" si="1"/>
        <v>0</v>
      </c>
      <c r="S15" s="22">
        <f t="shared" si="2"/>
        <v>0</v>
      </c>
      <c r="T15" s="22">
        <f t="shared" si="3"/>
        <v>0</v>
      </c>
    </row>
    <row r="16" spans="1:20" x14ac:dyDescent="0.25">
      <c r="A16" s="2">
        <v>7</v>
      </c>
      <c r="B16" s="27">
        <f>'Соц.-комун. развитие'!B16</f>
        <v>0</v>
      </c>
      <c r="C16" s="32"/>
      <c r="D16" s="33"/>
      <c r="E16" s="32"/>
      <c r="F16" s="33"/>
      <c r="G16" s="32"/>
      <c r="H16" s="33"/>
      <c r="I16" s="32"/>
      <c r="J16" s="33"/>
      <c r="K16" s="32"/>
      <c r="L16" s="33"/>
      <c r="M16" s="32"/>
      <c r="N16" s="33"/>
      <c r="O16" s="32"/>
      <c r="P16" s="33"/>
      <c r="Q16" s="24">
        <f t="shared" si="0"/>
        <v>0</v>
      </c>
      <c r="R16" s="24">
        <f t="shared" si="1"/>
        <v>0</v>
      </c>
      <c r="S16" s="22">
        <f t="shared" si="2"/>
        <v>0</v>
      </c>
      <c r="T16" s="22">
        <f t="shared" si="3"/>
        <v>0</v>
      </c>
    </row>
    <row r="17" spans="1:20" x14ac:dyDescent="0.25">
      <c r="A17" s="2">
        <v>8</v>
      </c>
      <c r="B17" s="27">
        <f>'Соц.-комун. развитие'!B17</f>
        <v>0</v>
      </c>
      <c r="C17" s="32"/>
      <c r="D17" s="33"/>
      <c r="E17" s="32"/>
      <c r="F17" s="33"/>
      <c r="G17" s="32"/>
      <c r="H17" s="33"/>
      <c r="I17" s="32"/>
      <c r="J17" s="33"/>
      <c r="K17" s="32"/>
      <c r="L17" s="33"/>
      <c r="M17" s="32"/>
      <c r="N17" s="33"/>
      <c r="O17" s="32"/>
      <c r="P17" s="33"/>
      <c r="Q17" s="24">
        <f t="shared" si="0"/>
        <v>0</v>
      </c>
      <c r="R17" s="24">
        <f t="shared" si="1"/>
        <v>0</v>
      </c>
      <c r="S17" s="22">
        <f t="shared" si="2"/>
        <v>0</v>
      </c>
      <c r="T17" s="22">
        <f t="shared" si="3"/>
        <v>0</v>
      </c>
    </row>
    <row r="18" spans="1:20" x14ac:dyDescent="0.25">
      <c r="A18" s="2">
        <v>9</v>
      </c>
      <c r="B18" s="27">
        <f>'Соц.-комун. развитие'!B18</f>
        <v>0</v>
      </c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32"/>
      <c r="N18" s="33"/>
      <c r="O18" s="32"/>
      <c r="P18" s="33"/>
      <c r="Q18" s="24">
        <f t="shared" si="0"/>
        <v>0</v>
      </c>
      <c r="R18" s="24">
        <f t="shared" si="1"/>
        <v>0</v>
      </c>
      <c r="S18" s="22">
        <f t="shared" si="2"/>
        <v>0</v>
      </c>
      <c r="T18" s="22">
        <f t="shared" si="3"/>
        <v>0</v>
      </c>
    </row>
    <row r="19" spans="1:20" x14ac:dyDescent="0.25">
      <c r="A19" s="2">
        <v>10</v>
      </c>
      <c r="B19" s="27">
        <f>'Соц.-комун. развитие'!B19</f>
        <v>0</v>
      </c>
      <c r="C19" s="32"/>
      <c r="D19" s="33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2"/>
      <c r="P19" s="33"/>
      <c r="Q19" s="24">
        <f t="shared" si="0"/>
        <v>0</v>
      </c>
      <c r="R19" s="24">
        <f t="shared" si="1"/>
        <v>0</v>
      </c>
      <c r="S19" s="22">
        <f t="shared" si="2"/>
        <v>0</v>
      </c>
      <c r="T19" s="22">
        <f t="shared" si="3"/>
        <v>0</v>
      </c>
    </row>
    <row r="20" spans="1:20" x14ac:dyDescent="0.25">
      <c r="A20" s="2">
        <v>11</v>
      </c>
      <c r="B20" s="27">
        <f>'Соц.-комун. развитие'!B20</f>
        <v>0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24">
        <f t="shared" si="0"/>
        <v>0</v>
      </c>
      <c r="R20" s="24">
        <f t="shared" si="1"/>
        <v>0</v>
      </c>
      <c r="S20" s="22">
        <f t="shared" si="2"/>
        <v>0</v>
      </c>
      <c r="T20" s="22">
        <f t="shared" si="3"/>
        <v>0</v>
      </c>
    </row>
    <row r="21" spans="1:20" x14ac:dyDescent="0.25">
      <c r="A21" s="2">
        <v>12</v>
      </c>
      <c r="B21" s="27">
        <f>'Соц.-комун. развитие'!B21</f>
        <v>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24">
        <f t="shared" si="0"/>
        <v>0</v>
      </c>
      <c r="R21" s="24">
        <f t="shared" si="1"/>
        <v>0</v>
      </c>
      <c r="S21" s="22">
        <f t="shared" si="2"/>
        <v>0</v>
      </c>
      <c r="T21" s="22">
        <f t="shared" si="3"/>
        <v>0</v>
      </c>
    </row>
    <row r="22" spans="1:20" x14ac:dyDescent="0.25">
      <c r="A22" s="2">
        <v>13</v>
      </c>
      <c r="B22" s="27">
        <f>'Соц.-комун. развитие'!B22</f>
        <v>0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24">
        <f t="shared" si="0"/>
        <v>0</v>
      </c>
      <c r="R22" s="24">
        <f t="shared" si="1"/>
        <v>0</v>
      </c>
      <c r="S22" s="22">
        <f t="shared" si="2"/>
        <v>0</v>
      </c>
      <c r="T22" s="22">
        <f t="shared" si="3"/>
        <v>0</v>
      </c>
    </row>
    <row r="23" spans="1:20" x14ac:dyDescent="0.25">
      <c r="A23" s="2">
        <v>14</v>
      </c>
      <c r="B23" s="27">
        <f>'Соц.-комун. развитие'!B23</f>
        <v>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24">
        <f t="shared" si="0"/>
        <v>0</v>
      </c>
      <c r="R23" s="24">
        <f t="shared" si="1"/>
        <v>0</v>
      </c>
      <c r="S23" s="22">
        <f t="shared" si="2"/>
        <v>0</v>
      </c>
      <c r="T23" s="22">
        <f t="shared" si="3"/>
        <v>0</v>
      </c>
    </row>
    <row r="24" spans="1:20" x14ac:dyDescent="0.25">
      <c r="A24" s="2">
        <v>15</v>
      </c>
      <c r="B24" s="27">
        <f>'Соц.-комун. развитие'!B24</f>
        <v>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24">
        <f t="shared" si="0"/>
        <v>0</v>
      </c>
      <c r="R24" s="24">
        <f t="shared" si="1"/>
        <v>0</v>
      </c>
      <c r="S24" s="22">
        <f t="shared" si="2"/>
        <v>0</v>
      </c>
      <c r="T24" s="22">
        <f t="shared" si="3"/>
        <v>0</v>
      </c>
    </row>
    <row r="25" spans="1:20" x14ac:dyDescent="0.25">
      <c r="A25" s="2">
        <v>16</v>
      </c>
      <c r="B25" s="27">
        <f>'Соц.-комун. развитие'!B25</f>
        <v>0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24">
        <f t="shared" si="0"/>
        <v>0</v>
      </c>
      <c r="R25" s="24">
        <f t="shared" si="1"/>
        <v>0</v>
      </c>
      <c r="S25" s="22">
        <f t="shared" si="2"/>
        <v>0</v>
      </c>
      <c r="T25" s="22">
        <f t="shared" si="3"/>
        <v>0</v>
      </c>
    </row>
    <row r="26" spans="1:20" x14ac:dyDescent="0.25">
      <c r="A26" s="2">
        <v>17</v>
      </c>
      <c r="B26" s="27">
        <f>'Соц.-комун. развитие'!B26</f>
        <v>0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24">
        <f t="shared" si="0"/>
        <v>0</v>
      </c>
      <c r="R26" s="24">
        <f t="shared" si="1"/>
        <v>0</v>
      </c>
      <c r="S26" s="22">
        <f t="shared" si="2"/>
        <v>0</v>
      </c>
      <c r="T26" s="22">
        <f t="shared" si="3"/>
        <v>0</v>
      </c>
    </row>
    <row r="27" spans="1:20" x14ac:dyDescent="0.25">
      <c r="A27" s="2">
        <v>18</v>
      </c>
      <c r="B27" s="27">
        <f>'Соц.-комун. развитие'!B27</f>
        <v>0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24">
        <f t="shared" si="0"/>
        <v>0</v>
      </c>
      <c r="R27" s="24">
        <f t="shared" si="1"/>
        <v>0</v>
      </c>
      <c r="S27" s="22">
        <f t="shared" si="2"/>
        <v>0</v>
      </c>
      <c r="T27" s="22">
        <f t="shared" si="3"/>
        <v>0</v>
      </c>
    </row>
    <row r="28" spans="1:20" x14ac:dyDescent="0.25">
      <c r="A28" s="2">
        <v>19</v>
      </c>
      <c r="B28" s="27">
        <f>'Соц.-комун. развитие'!B28</f>
        <v>0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24">
        <f t="shared" si="0"/>
        <v>0</v>
      </c>
      <c r="R28" s="24">
        <f t="shared" si="1"/>
        <v>0</v>
      </c>
      <c r="S28" s="22">
        <f t="shared" si="2"/>
        <v>0</v>
      </c>
      <c r="T28" s="22">
        <f t="shared" si="3"/>
        <v>0</v>
      </c>
    </row>
    <row r="29" spans="1:20" x14ac:dyDescent="0.25">
      <c r="A29" s="2">
        <v>20</v>
      </c>
      <c r="B29" s="27">
        <f>'Соц.-комун. развитие'!B29</f>
        <v>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24">
        <f t="shared" si="0"/>
        <v>0</v>
      </c>
      <c r="R29" s="24">
        <f t="shared" si="1"/>
        <v>0</v>
      </c>
      <c r="S29" s="22">
        <f t="shared" si="2"/>
        <v>0</v>
      </c>
      <c r="T29" s="22">
        <f t="shared" si="3"/>
        <v>0</v>
      </c>
    </row>
    <row r="30" spans="1:20" x14ac:dyDescent="0.25">
      <c r="A30" s="2">
        <v>21</v>
      </c>
      <c r="B30" s="27">
        <f>'Соц.-комун. развитие'!B30</f>
        <v>0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24">
        <f t="shared" si="0"/>
        <v>0</v>
      </c>
      <c r="R30" s="24">
        <f t="shared" si="1"/>
        <v>0</v>
      </c>
      <c r="S30" s="22">
        <f t="shared" si="2"/>
        <v>0</v>
      </c>
      <c r="T30" s="22">
        <f t="shared" si="3"/>
        <v>0</v>
      </c>
    </row>
    <row r="31" spans="1:20" x14ac:dyDescent="0.25">
      <c r="A31" s="2">
        <v>22</v>
      </c>
      <c r="B31" s="27">
        <f>'Соц.-комун. развитие'!B31</f>
        <v>0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24">
        <f t="shared" si="0"/>
        <v>0</v>
      </c>
      <c r="R31" s="24">
        <f t="shared" si="1"/>
        <v>0</v>
      </c>
      <c r="S31" s="22">
        <f t="shared" si="2"/>
        <v>0</v>
      </c>
      <c r="T31" s="22">
        <f t="shared" si="3"/>
        <v>0</v>
      </c>
    </row>
    <row r="32" spans="1:20" x14ac:dyDescent="0.25">
      <c r="A32" s="2">
        <v>23</v>
      </c>
      <c r="B32" s="27">
        <f>'Соц.-комун. развитие'!B32</f>
        <v>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24">
        <f t="shared" si="0"/>
        <v>0</v>
      </c>
      <c r="R32" s="24">
        <f t="shared" si="1"/>
        <v>0</v>
      </c>
      <c r="S32" s="22">
        <f t="shared" si="2"/>
        <v>0</v>
      </c>
      <c r="T32" s="22">
        <f t="shared" si="3"/>
        <v>0</v>
      </c>
    </row>
    <row r="33" spans="1:20" x14ac:dyDescent="0.25">
      <c r="A33" s="2">
        <v>24</v>
      </c>
      <c r="B33" s="27">
        <f>'Соц.-комун. развитие'!B33</f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24">
        <f t="shared" si="0"/>
        <v>0</v>
      </c>
      <c r="R33" s="24">
        <f t="shared" si="1"/>
        <v>0</v>
      </c>
      <c r="S33" s="22">
        <f t="shared" si="2"/>
        <v>0</v>
      </c>
      <c r="T33" s="22">
        <f t="shared" si="3"/>
        <v>0</v>
      </c>
    </row>
    <row r="34" spans="1:20" x14ac:dyDescent="0.25">
      <c r="A34" s="2">
        <v>25</v>
      </c>
      <c r="B34" s="27">
        <f>'Соц.-комун. развитие'!B34</f>
        <v>0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24">
        <f t="shared" si="0"/>
        <v>0</v>
      </c>
      <c r="R34" s="24">
        <f t="shared" si="1"/>
        <v>0</v>
      </c>
      <c r="S34" s="22">
        <f t="shared" si="2"/>
        <v>0</v>
      </c>
      <c r="T34" s="22">
        <f t="shared" si="3"/>
        <v>0</v>
      </c>
    </row>
    <row r="35" spans="1:20" x14ac:dyDescent="0.25">
      <c r="A35" s="2">
        <v>26</v>
      </c>
      <c r="B35" s="27">
        <f>'Соц.-комун. развитие'!B35</f>
        <v>0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24">
        <f t="shared" si="0"/>
        <v>0</v>
      </c>
      <c r="R35" s="24">
        <f t="shared" si="1"/>
        <v>0</v>
      </c>
      <c r="S35" s="22">
        <f t="shared" si="2"/>
        <v>0</v>
      </c>
      <c r="T35" s="22">
        <f t="shared" si="3"/>
        <v>0</v>
      </c>
    </row>
    <row r="36" spans="1:20" x14ac:dyDescent="0.25">
      <c r="A36" s="2">
        <v>27</v>
      </c>
      <c r="B36" s="27">
        <f>'Соц.-комун. развитие'!B36</f>
        <v>0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24">
        <f t="shared" si="0"/>
        <v>0</v>
      </c>
      <c r="R36" s="24">
        <f t="shared" si="1"/>
        <v>0</v>
      </c>
      <c r="S36" s="22">
        <f t="shared" si="2"/>
        <v>0</v>
      </c>
      <c r="T36" s="22">
        <f t="shared" si="3"/>
        <v>0</v>
      </c>
    </row>
    <row r="37" spans="1:20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24">
        <f t="shared" si="0"/>
        <v>0</v>
      </c>
      <c r="R37" s="24">
        <f t="shared" si="1"/>
        <v>0</v>
      </c>
      <c r="S37" s="22">
        <f t="shared" si="2"/>
        <v>0</v>
      </c>
      <c r="T37" s="22">
        <f t="shared" si="3"/>
        <v>0</v>
      </c>
    </row>
    <row r="38" spans="1:20" x14ac:dyDescent="0.25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24">
        <f t="shared" si="0"/>
        <v>0</v>
      </c>
      <c r="R38" s="24">
        <f t="shared" si="1"/>
        <v>0</v>
      </c>
      <c r="S38" s="22">
        <f t="shared" si="2"/>
        <v>0</v>
      </c>
      <c r="T38" s="22">
        <f t="shared" si="3"/>
        <v>0</v>
      </c>
    </row>
    <row r="39" spans="1:20" x14ac:dyDescent="0.25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24">
        <f t="shared" si="0"/>
        <v>0</v>
      </c>
      <c r="R39" s="24">
        <f t="shared" si="1"/>
        <v>0</v>
      </c>
      <c r="S39" s="22">
        <f t="shared" si="2"/>
        <v>0</v>
      </c>
      <c r="T39" s="22">
        <f t="shared" si="3"/>
        <v>0</v>
      </c>
    </row>
    <row r="40" spans="1:20" x14ac:dyDescent="0.25">
      <c r="A40" s="65" t="s">
        <v>24</v>
      </c>
      <c r="B40" s="66"/>
      <c r="C40" s="17" t="e">
        <f>SUM(C10:C39)/COUNTIF(C10:C39,"&gt;0")</f>
        <v>#DIV/0!</v>
      </c>
      <c r="D40" s="17" t="e">
        <f t="shared" ref="D40:R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 t="shared" si="4"/>
        <v>#DIV/0!</v>
      </c>
      <c r="N40" s="17" t="e">
        <f t="shared" si="4"/>
        <v>#DIV/0!</v>
      </c>
      <c r="O40" s="17" t="e">
        <f t="shared" si="4"/>
        <v>#DIV/0!</v>
      </c>
      <c r="P40" s="17" t="e">
        <f t="shared" si="4"/>
        <v>#DIV/0!</v>
      </c>
      <c r="Q40" s="17" t="e">
        <f t="shared" si="4"/>
        <v>#DIV/0!</v>
      </c>
      <c r="R40" s="17" t="e">
        <f t="shared" si="4"/>
        <v>#DIV/0!</v>
      </c>
      <c r="S40" s="21"/>
      <c r="T40" s="21"/>
    </row>
    <row r="41" spans="1:20" x14ac:dyDescent="0.25">
      <c r="A41" s="65" t="s">
        <v>2</v>
      </c>
      <c r="B41" s="66"/>
      <c r="C41" s="16" t="e">
        <f>C40/5*100</f>
        <v>#DIV/0!</v>
      </c>
      <c r="D41" s="16" t="e">
        <f t="shared" ref="D41:P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 t="e">
        <f t="shared" si="5"/>
        <v>#DIV/0!</v>
      </c>
      <c r="N41" s="16" t="e">
        <f t="shared" si="5"/>
        <v>#DIV/0!</v>
      </c>
      <c r="O41" s="16" t="e">
        <f t="shared" si="5"/>
        <v>#DIV/0!</v>
      </c>
      <c r="P41" s="16" t="e">
        <f t="shared" si="5"/>
        <v>#DIV/0!</v>
      </c>
      <c r="Q41" s="16"/>
      <c r="R41" s="16"/>
      <c r="S41" s="22" t="e">
        <f>Q40/5*100</f>
        <v>#DIV/0!</v>
      </c>
      <c r="T41" s="22" t="e">
        <f>R40/5*100</f>
        <v>#DIV/0!</v>
      </c>
    </row>
    <row r="42" spans="1:20" x14ac:dyDescent="0.25">
      <c r="A42" s="67" t="s">
        <v>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">
        <f>COUNTIF(Q10:Q39, "&gt;=3,75")</f>
        <v>0</v>
      </c>
      <c r="R42" s="1">
        <f>COUNTIF(R10:R39, "&gt;=3,75")</f>
        <v>0</v>
      </c>
      <c r="S42" s="1"/>
      <c r="T42" s="1"/>
    </row>
    <row r="43" spans="1:20" x14ac:dyDescent="0.25">
      <c r="A43" s="67" t="s">
        <v>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">
        <f>COUNTIFS(Q10:Q39,"&gt;2,2",Q10:Q39,"&lt;3,75")</f>
        <v>0</v>
      </c>
      <c r="R43" s="1">
        <f>COUNTIFS(R10:R39,"&gt;2,2",R10:R39,"&lt;3,75")</f>
        <v>0</v>
      </c>
      <c r="S43" s="1"/>
      <c r="T43" s="1"/>
    </row>
    <row r="44" spans="1:20" x14ac:dyDescent="0.25">
      <c r="A44" s="67" t="s">
        <v>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selectLockedCells="1"/>
  <mergeCells count="19">
    <mergeCell ref="B6:Q6"/>
    <mergeCell ref="B2:S3"/>
    <mergeCell ref="B4:S4"/>
    <mergeCell ref="A41:B41"/>
    <mergeCell ref="A40:B40"/>
    <mergeCell ref="A8:A9"/>
    <mergeCell ref="B8:B9"/>
    <mergeCell ref="Q8:R8"/>
    <mergeCell ref="S8:T8"/>
    <mergeCell ref="A42:P42"/>
    <mergeCell ref="A43:P43"/>
    <mergeCell ref="A44:P44"/>
    <mergeCell ref="C8:D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44"/>
  <sheetViews>
    <sheetView topLeftCell="A24" zoomScale="80" zoomScaleNormal="80" workbookViewId="0">
      <selection activeCell="L39" sqref="L39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8" style="3" customWidth="1"/>
    <col min="4" max="4" width="8" style="7" customWidth="1"/>
    <col min="5" max="12" width="8" style="3" customWidth="1"/>
    <col min="13" max="16" width="8" customWidth="1"/>
  </cols>
  <sheetData>
    <row r="2" spans="1:16" ht="15" customHeight="1" x14ac:dyDescent="0.25">
      <c r="B2" s="61" t="str">
        <f>СТАРТ!B2:U4</f>
        <v>ДИАГНОСТИКА ПЕДАГОГИЧЕСКОГО ПРОЦЕССА в средней группе (с 4 до 5 лет)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6" x14ac:dyDescent="0.25">
      <c r="B4" s="42" t="str">
        <f>СТАРТ!B5:U5</f>
        <v>группа № __________________ за 20__ / 20__ учебный год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 x14ac:dyDescent="0.25">
      <c r="B6" s="64" t="s">
        <v>12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8" spans="1:16" ht="203.25" customHeight="1" x14ac:dyDescent="0.25">
      <c r="A8" s="55" t="s">
        <v>0</v>
      </c>
      <c r="B8" s="55" t="s">
        <v>1</v>
      </c>
      <c r="C8" s="62" t="s">
        <v>57</v>
      </c>
      <c r="D8" s="63"/>
      <c r="E8" s="62" t="s">
        <v>58</v>
      </c>
      <c r="F8" s="63"/>
      <c r="G8" s="62" t="s">
        <v>59</v>
      </c>
      <c r="H8" s="63"/>
      <c r="I8" s="62" t="s">
        <v>60</v>
      </c>
      <c r="J8" s="63"/>
      <c r="K8" s="62" t="s">
        <v>61</v>
      </c>
      <c r="L8" s="63"/>
      <c r="M8" s="71" t="s">
        <v>5</v>
      </c>
      <c r="N8" s="71"/>
      <c r="O8" s="70" t="s">
        <v>10</v>
      </c>
      <c r="P8" s="70"/>
    </row>
    <row r="9" spans="1:16" x14ac:dyDescent="0.25">
      <c r="A9" s="56"/>
      <c r="B9" s="56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9" t="s">
        <v>3</v>
      </c>
      <c r="N9" s="9" t="s">
        <v>4</v>
      </c>
      <c r="O9" s="9" t="s">
        <v>3</v>
      </c>
      <c r="P9" s="9" t="s">
        <v>4</v>
      </c>
    </row>
    <row r="10" spans="1:16" x14ac:dyDescent="0.25">
      <c r="A10" s="2">
        <v>1</v>
      </c>
      <c r="B10" s="27">
        <f>'Соц.-комун. развитие'!B10</f>
        <v>0</v>
      </c>
      <c r="C10" s="32"/>
      <c r="D10" s="33"/>
      <c r="E10" s="32"/>
      <c r="F10" s="33"/>
      <c r="G10" s="32"/>
      <c r="H10" s="33"/>
      <c r="I10" s="32"/>
      <c r="J10" s="33"/>
      <c r="K10" s="32"/>
      <c r="L10" s="33"/>
      <c r="M10" s="24">
        <f>(C10+E10+G10+I10+K10)/5</f>
        <v>0</v>
      </c>
      <c r="N10" s="24">
        <f>AVERAGE(D10+F10+H10+J10+L10)/5</f>
        <v>0</v>
      </c>
      <c r="O10" s="22">
        <f>M10/5*100</f>
        <v>0</v>
      </c>
      <c r="P10" s="35">
        <f>N10/5*100</f>
        <v>0</v>
      </c>
    </row>
    <row r="11" spans="1:16" x14ac:dyDescent="0.25">
      <c r="A11" s="2">
        <v>2</v>
      </c>
      <c r="B11" s="27">
        <f>'Соц.-комун. развитие'!B11</f>
        <v>0</v>
      </c>
      <c r="C11" s="32"/>
      <c r="D11" s="33"/>
      <c r="E11" s="32"/>
      <c r="F11" s="33"/>
      <c r="G11" s="32"/>
      <c r="H11" s="33"/>
      <c r="I11" s="32"/>
      <c r="J11" s="33"/>
      <c r="K11" s="32"/>
      <c r="L11" s="33"/>
      <c r="M11" s="24">
        <f t="shared" ref="M11:M39" si="0">(C11+E11+G11+I11+K11)/5</f>
        <v>0</v>
      </c>
      <c r="N11" s="24">
        <f t="shared" ref="N11:N39" si="1">AVERAGE(D11+F11+H11+J11+L11)/5</f>
        <v>0</v>
      </c>
      <c r="O11" s="22">
        <f t="shared" ref="O11:O39" si="2">M11/5*100</f>
        <v>0</v>
      </c>
      <c r="P11" s="35">
        <f t="shared" ref="P11:P39" si="3">N11/5*100</f>
        <v>0</v>
      </c>
    </row>
    <row r="12" spans="1:16" x14ac:dyDescent="0.25">
      <c r="A12" s="2">
        <v>3</v>
      </c>
      <c r="B12" s="27">
        <f>'Соц.-комун. развитие'!B12</f>
        <v>0</v>
      </c>
      <c r="C12" s="32"/>
      <c r="D12" s="33"/>
      <c r="E12" s="32"/>
      <c r="F12" s="33"/>
      <c r="G12" s="32"/>
      <c r="H12" s="33"/>
      <c r="I12" s="32"/>
      <c r="J12" s="33"/>
      <c r="K12" s="32"/>
      <c r="L12" s="33"/>
      <c r="M12" s="24">
        <f t="shared" si="0"/>
        <v>0</v>
      </c>
      <c r="N12" s="24">
        <f t="shared" si="1"/>
        <v>0</v>
      </c>
      <c r="O12" s="22">
        <f t="shared" si="2"/>
        <v>0</v>
      </c>
      <c r="P12" s="35">
        <f t="shared" si="3"/>
        <v>0</v>
      </c>
    </row>
    <row r="13" spans="1:16" x14ac:dyDescent="0.25">
      <c r="A13" s="2">
        <v>4</v>
      </c>
      <c r="B13" s="27">
        <f>'Соц.-комун. развитие'!B13</f>
        <v>0</v>
      </c>
      <c r="C13" s="32"/>
      <c r="D13" s="33"/>
      <c r="E13" s="32"/>
      <c r="F13" s="33"/>
      <c r="G13" s="32"/>
      <c r="H13" s="33"/>
      <c r="I13" s="32"/>
      <c r="J13" s="33"/>
      <c r="K13" s="32"/>
      <c r="L13" s="33"/>
      <c r="M13" s="24">
        <f t="shared" si="0"/>
        <v>0</v>
      </c>
      <c r="N13" s="24">
        <f t="shared" si="1"/>
        <v>0</v>
      </c>
      <c r="O13" s="22">
        <f t="shared" si="2"/>
        <v>0</v>
      </c>
      <c r="P13" s="35">
        <f t="shared" si="3"/>
        <v>0</v>
      </c>
    </row>
    <row r="14" spans="1:16" x14ac:dyDescent="0.25">
      <c r="A14" s="2">
        <v>5</v>
      </c>
      <c r="B14" s="27">
        <f>'Соц.-комун. развитие'!B14</f>
        <v>0</v>
      </c>
      <c r="C14" s="32"/>
      <c r="D14" s="33"/>
      <c r="E14" s="32"/>
      <c r="F14" s="33"/>
      <c r="G14" s="32"/>
      <c r="H14" s="33"/>
      <c r="I14" s="32"/>
      <c r="J14" s="33"/>
      <c r="K14" s="32"/>
      <c r="L14" s="33"/>
      <c r="M14" s="24">
        <f t="shared" si="0"/>
        <v>0</v>
      </c>
      <c r="N14" s="24">
        <f t="shared" si="1"/>
        <v>0</v>
      </c>
      <c r="O14" s="22">
        <f t="shared" si="2"/>
        <v>0</v>
      </c>
      <c r="P14" s="35">
        <f t="shared" si="3"/>
        <v>0</v>
      </c>
    </row>
    <row r="15" spans="1:16" x14ac:dyDescent="0.25">
      <c r="A15" s="2">
        <v>6</v>
      </c>
      <c r="B15" s="27">
        <f>'Соц.-комун. развитие'!B15</f>
        <v>0</v>
      </c>
      <c r="C15" s="32"/>
      <c r="D15" s="33"/>
      <c r="E15" s="32"/>
      <c r="F15" s="33"/>
      <c r="G15" s="32"/>
      <c r="H15" s="33"/>
      <c r="I15" s="32"/>
      <c r="J15" s="33"/>
      <c r="K15" s="32"/>
      <c r="L15" s="33"/>
      <c r="M15" s="24">
        <f t="shared" si="0"/>
        <v>0</v>
      </c>
      <c r="N15" s="24">
        <f t="shared" si="1"/>
        <v>0</v>
      </c>
      <c r="O15" s="22">
        <f t="shared" si="2"/>
        <v>0</v>
      </c>
      <c r="P15" s="35">
        <f t="shared" si="3"/>
        <v>0</v>
      </c>
    </row>
    <row r="16" spans="1:16" x14ac:dyDescent="0.25">
      <c r="A16" s="2">
        <v>7</v>
      </c>
      <c r="B16" s="27">
        <f>'Соц.-комун. развитие'!B16</f>
        <v>0</v>
      </c>
      <c r="C16" s="32"/>
      <c r="D16" s="33"/>
      <c r="E16" s="32"/>
      <c r="F16" s="33"/>
      <c r="G16" s="32"/>
      <c r="H16" s="33"/>
      <c r="I16" s="32"/>
      <c r="J16" s="33"/>
      <c r="K16" s="32"/>
      <c r="L16" s="33"/>
      <c r="M16" s="24">
        <f t="shared" si="0"/>
        <v>0</v>
      </c>
      <c r="N16" s="24">
        <f t="shared" si="1"/>
        <v>0</v>
      </c>
      <c r="O16" s="22">
        <f t="shared" si="2"/>
        <v>0</v>
      </c>
      <c r="P16" s="35">
        <f t="shared" si="3"/>
        <v>0</v>
      </c>
    </row>
    <row r="17" spans="1:16" x14ac:dyDescent="0.25">
      <c r="A17" s="2">
        <v>8</v>
      </c>
      <c r="B17" s="27">
        <f>'Соц.-комун. развитие'!B17</f>
        <v>0</v>
      </c>
      <c r="C17" s="32"/>
      <c r="D17" s="33"/>
      <c r="E17" s="34"/>
      <c r="F17" s="33"/>
      <c r="G17" s="34"/>
      <c r="H17" s="33"/>
      <c r="I17" s="34"/>
      <c r="J17" s="33"/>
      <c r="K17" s="34"/>
      <c r="L17" s="33"/>
      <c r="M17" s="24">
        <f t="shared" si="0"/>
        <v>0</v>
      </c>
      <c r="N17" s="24">
        <f t="shared" si="1"/>
        <v>0</v>
      </c>
      <c r="O17" s="22">
        <f t="shared" si="2"/>
        <v>0</v>
      </c>
      <c r="P17" s="35">
        <f t="shared" si="3"/>
        <v>0</v>
      </c>
    </row>
    <row r="18" spans="1:16" x14ac:dyDescent="0.25">
      <c r="A18" s="2">
        <v>9</v>
      </c>
      <c r="B18" s="27">
        <f>'Соц.-комун. развитие'!B18</f>
        <v>0</v>
      </c>
      <c r="C18" s="32"/>
      <c r="D18" s="33"/>
      <c r="E18" s="34"/>
      <c r="F18" s="33"/>
      <c r="G18" s="34"/>
      <c r="H18" s="33"/>
      <c r="I18" s="34"/>
      <c r="J18" s="33"/>
      <c r="K18" s="34"/>
      <c r="L18" s="33"/>
      <c r="M18" s="24">
        <f t="shared" si="0"/>
        <v>0</v>
      </c>
      <c r="N18" s="24">
        <f t="shared" si="1"/>
        <v>0</v>
      </c>
      <c r="O18" s="22">
        <f t="shared" si="2"/>
        <v>0</v>
      </c>
      <c r="P18" s="35">
        <f t="shared" si="3"/>
        <v>0</v>
      </c>
    </row>
    <row r="19" spans="1:16" x14ac:dyDescent="0.25">
      <c r="A19" s="2">
        <v>10</v>
      </c>
      <c r="B19" s="27">
        <f>'Соц.-комун. развитие'!B19</f>
        <v>0</v>
      </c>
      <c r="C19" s="32"/>
      <c r="D19" s="33"/>
      <c r="E19" s="34"/>
      <c r="F19" s="33"/>
      <c r="G19" s="34"/>
      <c r="H19" s="33"/>
      <c r="I19" s="32"/>
      <c r="J19" s="33"/>
      <c r="K19" s="34"/>
      <c r="L19" s="33"/>
      <c r="M19" s="24">
        <f t="shared" si="0"/>
        <v>0</v>
      </c>
      <c r="N19" s="24">
        <f t="shared" si="1"/>
        <v>0</v>
      </c>
      <c r="O19" s="22">
        <f t="shared" si="2"/>
        <v>0</v>
      </c>
      <c r="P19" s="35">
        <f t="shared" si="3"/>
        <v>0</v>
      </c>
    </row>
    <row r="20" spans="1:16" x14ac:dyDescent="0.25">
      <c r="A20" s="2">
        <v>11</v>
      </c>
      <c r="B20" s="27">
        <f>'Соц.-комун. развитие'!B20</f>
        <v>0</v>
      </c>
      <c r="C20" s="32"/>
      <c r="D20" s="33"/>
      <c r="E20" s="34"/>
      <c r="F20" s="33"/>
      <c r="G20" s="34"/>
      <c r="H20" s="33"/>
      <c r="I20" s="32"/>
      <c r="J20" s="33"/>
      <c r="K20" s="34"/>
      <c r="L20" s="33"/>
      <c r="M20" s="24">
        <f t="shared" si="0"/>
        <v>0</v>
      </c>
      <c r="N20" s="24">
        <f t="shared" si="1"/>
        <v>0</v>
      </c>
      <c r="O20" s="22">
        <f t="shared" si="2"/>
        <v>0</v>
      </c>
      <c r="P20" s="35">
        <f t="shared" si="3"/>
        <v>0</v>
      </c>
    </row>
    <row r="21" spans="1:16" x14ac:dyDescent="0.25">
      <c r="A21" s="2">
        <v>12</v>
      </c>
      <c r="B21" s="27">
        <f>'Соц.-комун. развитие'!B21</f>
        <v>0</v>
      </c>
      <c r="C21" s="32"/>
      <c r="D21" s="33"/>
      <c r="E21" s="34"/>
      <c r="F21" s="33"/>
      <c r="G21" s="34"/>
      <c r="H21" s="33"/>
      <c r="I21" s="32"/>
      <c r="J21" s="33"/>
      <c r="K21" s="34"/>
      <c r="L21" s="33"/>
      <c r="M21" s="24">
        <f t="shared" si="0"/>
        <v>0</v>
      </c>
      <c r="N21" s="24">
        <f t="shared" si="1"/>
        <v>0</v>
      </c>
      <c r="O21" s="22">
        <f t="shared" si="2"/>
        <v>0</v>
      </c>
      <c r="P21" s="35">
        <f t="shared" si="3"/>
        <v>0</v>
      </c>
    </row>
    <row r="22" spans="1:16" x14ac:dyDescent="0.25">
      <c r="A22" s="2">
        <v>13</v>
      </c>
      <c r="B22" s="27">
        <f>'Соц.-комун. развитие'!B22</f>
        <v>0</v>
      </c>
      <c r="C22" s="32"/>
      <c r="D22" s="33"/>
      <c r="E22" s="34"/>
      <c r="F22" s="33"/>
      <c r="G22" s="34"/>
      <c r="H22" s="33"/>
      <c r="I22" s="32"/>
      <c r="J22" s="33"/>
      <c r="K22" s="34"/>
      <c r="L22" s="33"/>
      <c r="M22" s="24">
        <f t="shared" si="0"/>
        <v>0</v>
      </c>
      <c r="N22" s="24">
        <f t="shared" si="1"/>
        <v>0</v>
      </c>
      <c r="O22" s="22">
        <f t="shared" si="2"/>
        <v>0</v>
      </c>
      <c r="P22" s="35">
        <f t="shared" si="3"/>
        <v>0</v>
      </c>
    </row>
    <row r="23" spans="1:16" x14ac:dyDescent="0.25">
      <c r="A23" s="2">
        <v>14</v>
      </c>
      <c r="B23" s="27">
        <f>'Соц.-комун. развитие'!B23</f>
        <v>0</v>
      </c>
      <c r="C23" s="32"/>
      <c r="D23" s="33"/>
      <c r="E23" s="34"/>
      <c r="F23" s="33"/>
      <c r="G23" s="34"/>
      <c r="H23" s="33"/>
      <c r="I23" s="34"/>
      <c r="J23" s="33"/>
      <c r="K23" s="34"/>
      <c r="L23" s="33"/>
      <c r="M23" s="24">
        <f t="shared" si="0"/>
        <v>0</v>
      </c>
      <c r="N23" s="24">
        <f t="shared" si="1"/>
        <v>0</v>
      </c>
      <c r="O23" s="22">
        <f t="shared" si="2"/>
        <v>0</v>
      </c>
      <c r="P23" s="35">
        <f t="shared" si="3"/>
        <v>0</v>
      </c>
    </row>
    <row r="24" spans="1:16" x14ac:dyDescent="0.25">
      <c r="A24" s="2">
        <v>15</v>
      </c>
      <c r="B24" s="27">
        <f>'Соц.-комун. развитие'!B24</f>
        <v>0</v>
      </c>
      <c r="C24" s="32"/>
      <c r="D24" s="33"/>
      <c r="E24" s="34"/>
      <c r="F24" s="33"/>
      <c r="G24" s="34"/>
      <c r="H24" s="33"/>
      <c r="I24" s="34"/>
      <c r="J24" s="33"/>
      <c r="K24" s="34"/>
      <c r="L24" s="33"/>
      <c r="M24" s="24">
        <f t="shared" si="0"/>
        <v>0</v>
      </c>
      <c r="N24" s="24">
        <f t="shared" si="1"/>
        <v>0</v>
      </c>
      <c r="O24" s="22">
        <f t="shared" si="2"/>
        <v>0</v>
      </c>
      <c r="P24" s="35">
        <f t="shared" si="3"/>
        <v>0</v>
      </c>
    </row>
    <row r="25" spans="1:16" x14ac:dyDescent="0.25">
      <c r="A25" s="2">
        <v>16</v>
      </c>
      <c r="B25" s="27">
        <f>'Соц.-комун. развитие'!B25</f>
        <v>0</v>
      </c>
      <c r="C25" s="32"/>
      <c r="D25" s="33"/>
      <c r="E25" s="34"/>
      <c r="F25" s="33"/>
      <c r="G25" s="34"/>
      <c r="H25" s="33"/>
      <c r="I25" s="34"/>
      <c r="J25" s="33"/>
      <c r="K25" s="34"/>
      <c r="L25" s="33"/>
      <c r="M25" s="24">
        <f t="shared" si="0"/>
        <v>0</v>
      </c>
      <c r="N25" s="24">
        <f t="shared" si="1"/>
        <v>0</v>
      </c>
      <c r="O25" s="22">
        <f t="shared" si="2"/>
        <v>0</v>
      </c>
      <c r="P25" s="35">
        <f t="shared" si="3"/>
        <v>0</v>
      </c>
    </row>
    <row r="26" spans="1:16" x14ac:dyDescent="0.25">
      <c r="A26" s="2">
        <v>17</v>
      </c>
      <c r="B26" s="27">
        <f>'Соц.-комун. развитие'!B26</f>
        <v>0</v>
      </c>
      <c r="C26" s="32"/>
      <c r="D26" s="33"/>
      <c r="E26" s="34"/>
      <c r="F26" s="33"/>
      <c r="G26" s="34"/>
      <c r="H26" s="33"/>
      <c r="I26" s="34"/>
      <c r="J26" s="33"/>
      <c r="K26" s="34"/>
      <c r="L26" s="33"/>
      <c r="M26" s="24">
        <f t="shared" si="0"/>
        <v>0</v>
      </c>
      <c r="N26" s="24">
        <f t="shared" si="1"/>
        <v>0</v>
      </c>
      <c r="O26" s="22">
        <f t="shared" si="2"/>
        <v>0</v>
      </c>
      <c r="P26" s="35">
        <f t="shared" si="3"/>
        <v>0</v>
      </c>
    </row>
    <row r="27" spans="1:16" x14ac:dyDescent="0.25">
      <c r="A27" s="2">
        <v>18</v>
      </c>
      <c r="B27" s="27">
        <f>'Соц.-комун. развитие'!B27</f>
        <v>0</v>
      </c>
      <c r="C27" s="32"/>
      <c r="D27" s="33"/>
      <c r="E27" s="34"/>
      <c r="F27" s="33"/>
      <c r="G27" s="34"/>
      <c r="H27" s="33"/>
      <c r="I27" s="34"/>
      <c r="J27" s="33"/>
      <c r="K27" s="34"/>
      <c r="L27" s="33"/>
      <c r="M27" s="24">
        <f t="shared" si="0"/>
        <v>0</v>
      </c>
      <c r="N27" s="24">
        <f t="shared" si="1"/>
        <v>0</v>
      </c>
      <c r="O27" s="22">
        <f t="shared" si="2"/>
        <v>0</v>
      </c>
      <c r="P27" s="35">
        <f t="shared" si="3"/>
        <v>0</v>
      </c>
    </row>
    <row r="28" spans="1:16" x14ac:dyDescent="0.25">
      <c r="A28" s="2">
        <v>19</v>
      </c>
      <c r="B28" s="27">
        <f>'Соц.-комун. развитие'!B28</f>
        <v>0</v>
      </c>
      <c r="C28" s="32"/>
      <c r="D28" s="33"/>
      <c r="E28" s="34"/>
      <c r="F28" s="33"/>
      <c r="G28" s="34"/>
      <c r="H28" s="33"/>
      <c r="I28" s="34"/>
      <c r="J28" s="33"/>
      <c r="K28" s="34"/>
      <c r="L28" s="33"/>
      <c r="M28" s="24">
        <f t="shared" si="0"/>
        <v>0</v>
      </c>
      <c r="N28" s="24">
        <f t="shared" si="1"/>
        <v>0</v>
      </c>
      <c r="O28" s="22">
        <f t="shared" si="2"/>
        <v>0</v>
      </c>
      <c r="P28" s="35">
        <f t="shared" si="3"/>
        <v>0</v>
      </c>
    </row>
    <row r="29" spans="1:16" x14ac:dyDescent="0.25">
      <c r="A29" s="2">
        <v>20</v>
      </c>
      <c r="B29" s="27">
        <f>'Соц.-комун. развитие'!B29</f>
        <v>0</v>
      </c>
      <c r="C29" s="32"/>
      <c r="D29" s="33"/>
      <c r="E29" s="34"/>
      <c r="F29" s="33"/>
      <c r="G29" s="34"/>
      <c r="H29" s="33"/>
      <c r="I29" s="34"/>
      <c r="J29" s="33"/>
      <c r="K29" s="34"/>
      <c r="L29" s="33"/>
      <c r="M29" s="24">
        <f t="shared" si="0"/>
        <v>0</v>
      </c>
      <c r="N29" s="24">
        <f t="shared" si="1"/>
        <v>0</v>
      </c>
      <c r="O29" s="22">
        <f t="shared" si="2"/>
        <v>0</v>
      </c>
      <c r="P29" s="35">
        <f t="shared" si="3"/>
        <v>0</v>
      </c>
    </row>
    <row r="30" spans="1:16" x14ac:dyDescent="0.25">
      <c r="A30" s="2">
        <v>21</v>
      </c>
      <c r="B30" s="27">
        <f>'Соц.-комун. развитие'!B30</f>
        <v>0</v>
      </c>
      <c r="C30" s="32"/>
      <c r="D30" s="33"/>
      <c r="E30" s="34"/>
      <c r="F30" s="33"/>
      <c r="G30" s="34"/>
      <c r="H30" s="33"/>
      <c r="I30" s="34"/>
      <c r="J30" s="33"/>
      <c r="K30" s="34"/>
      <c r="L30" s="33"/>
      <c r="M30" s="24">
        <f t="shared" si="0"/>
        <v>0</v>
      </c>
      <c r="N30" s="24">
        <f t="shared" si="1"/>
        <v>0</v>
      </c>
      <c r="O30" s="22">
        <f t="shared" si="2"/>
        <v>0</v>
      </c>
      <c r="P30" s="35">
        <f t="shared" si="3"/>
        <v>0</v>
      </c>
    </row>
    <row r="31" spans="1:16" x14ac:dyDescent="0.25">
      <c r="A31" s="2">
        <v>22</v>
      </c>
      <c r="B31" s="27">
        <f>'Соц.-комун. развитие'!B31</f>
        <v>0</v>
      </c>
      <c r="C31" s="32"/>
      <c r="D31" s="33"/>
      <c r="E31" s="34"/>
      <c r="F31" s="33"/>
      <c r="G31" s="34"/>
      <c r="H31" s="33"/>
      <c r="I31" s="34"/>
      <c r="J31" s="33"/>
      <c r="K31" s="34"/>
      <c r="L31" s="33"/>
      <c r="M31" s="24">
        <f t="shared" si="0"/>
        <v>0</v>
      </c>
      <c r="N31" s="24">
        <f t="shared" si="1"/>
        <v>0</v>
      </c>
      <c r="O31" s="22">
        <f t="shared" si="2"/>
        <v>0</v>
      </c>
      <c r="P31" s="35">
        <f t="shared" si="3"/>
        <v>0</v>
      </c>
    </row>
    <row r="32" spans="1:16" x14ac:dyDescent="0.25">
      <c r="A32" s="2">
        <v>23</v>
      </c>
      <c r="B32" s="27">
        <f>'Соц.-комун. развитие'!B32</f>
        <v>0</v>
      </c>
      <c r="C32" s="32"/>
      <c r="D32" s="33"/>
      <c r="E32" s="34"/>
      <c r="F32" s="33"/>
      <c r="G32" s="34"/>
      <c r="H32" s="33"/>
      <c r="I32" s="34"/>
      <c r="J32" s="33"/>
      <c r="K32" s="34"/>
      <c r="L32" s="33"/>
      <c r="M32" s="24">
        <f t="shared" si="0"/>
        <v>0</v>
      </c>
      <c r="N32" s="24">
        <f t="shared" si="1"/>
        <v>0</v>
      </c>
      <c r="O32" s="22">
        <f t="shared" si="2"/>
        <v>0</v>
      </c>
      <c r="P32" s="35">
        <f t="shared" si="3"/>
        <v>0</v>
      </c>
    </row>
    <row r="33" spans="1:16" x14ac:dyDescent="0.25">
      <c r="A33" s="2">
        <v>24</v>
      </c>
      <c r="B33" s="27">
        <f>'Соц.-комун. развитие'!B33</f>
        <v>0</v>
      </c>
      <c r="C33" s="32"/>
      <c r="D33" s="33"/>
      <c r="E33" s="34"/>
      <c r="F33" s="33"/>
      <c r="G33" s="34"/>
      <c r="H33" s="33"/>
      <c r="I33" s="34"/>
      <c r="J33" s="33"/>
      <c r="K33" s="34"/>
      <c r="L33" s="33"/>
      <c r="M33" s="24">
        <f t="shared" si="0"/>
        <v>0</v>
      </c>
      <c r="N33" s="24">
        <f t="shared" si="1"/>
        <v>0</v>
      </c>
      <c r="O33" s="22">
        <f t="shared" si="2"/>
        <v>0</v>
      </c>
      <c r="P33" s="35">
        <f t="shared" si="3"/>
        <v>0</v>
      </c>
    </row>
    <row r="34" spans="1:16" x14ac:dyDescent="0.25">
      <c r="A34" s="2">
        <v>25</v>
      </c>
      <c r="B34" s="27">
        <f>'Соц.-комун. развитие'!B34</f>
        <v>0</v>
      </c>
      <c r="C34" s="32"/>
      <c r="D34" s="33"/>
      <c r="E34" s="34"/>
      <c r="F34" s="33"/>
      <c r="G34" s="34"/>
      <c r="H34" s="33"/>
      <c r="I34" s="34"/>
      <c r="J34" s="33"/>
      <c r="K34" s="34"/>
      <c r="L34" s="33"/>
      <c r="M34" s="24">
        <f t="shared" si="0"/>
        <v>0</v>
      </c>
      <c r="N34" s="24">
        <f t="shared" si="1"/>
        <v>0</v>
      </c>
      <c r="O34" s="22">
        <f t="shared" si="2"/>
        <v>0</v>
      </c>
      <c r="P34" s="35">
        <f t="shared" si="3"/>
        <v>0</v>
      </c>
    </row>
    <row r="35" spans="1:16" x14ac:dyDescent="0.25">
      <c r="A35" s="2">
        <v>26</v>
      </c>
      <c r="B35" s="27">
        <f>'Соц.-комун. развитие'!B35</f>
        <v>0</v>
      </c>
      <c r="C35" s="32"/>
      <c r="D35" s="33"/>
      <c r="E35" s="34"/>
      <c r="F35" s="33"/>
      <c r="G35" s="34"/>
      <c r="H35" s="33"/>
      <c r="I35" s="34"/>
      <c r="J35" s="33"/>
      <c r="K35" s="34"/>
      <c r="L35" s="33"/>
      <c r="M35" s="24">
        <f t="shared" si="0"/>
        <v>0</v>
      </c>
      <c r="N35" s="24">
        <f t="shared" si="1"/>
        <v>0</v>
      </c>
      <c r="O35" s="22">
        <f t="shared" si="2"/>
        <v>0</v>
      </c>
      <c r="P35" s="35">
        <f t="shared" si="3"/>
        <v>0</v>
      </c>
    </row>
    <row r="36" spans="1:16" x14ac:dyDescent="0.25">
      <c r="A36" s="2">
        <v>27</v>
      </c>
      <c r="B36" s="27">
        <f>'Соц.-комун. развитие'!B36</f>
        <v>0</v>
      </c>
      <c r="C36" s="32"/>
      <c r="D36" s="33"/>
      <c r="E36" s="34"/>
      <c r="F36" s="33"/>
      <c r="G36" s="34"/>
      <c r="H36" s="33"/>
      <c r="I36" s="34"/>
      <c r="J36" s="33"/>
      <c r="K36" s="34"/>
      <c r="L36" s="33"/>
      <c r="M36" s="24">
        <f t="shared" si="0"/>
        <v>0</v>
      </c>
      <c r="N36" s="24">
        <f t="shared" si="1"/>
        <v>0</v>
      </c>
      <c r="O36" s="22">
        <f t="shared" si="2"/>
        <v>0</v>
      </c>
      <c r="P36" s="35">
        <f t="shared" si="3"/>
        <v>0</v>
      </c>
    </row>
    <row r="37" spans="1:16" x14ac:dyDescent="0.25">
      <c r="A37" s="2">
        <v>28</v>
      </c>
      <c r="B37" s="27">
        <f>'Соц.-комун. развитие'!B37</f>
        <v>0</v>
      </c>
      <c r="C37" s="32"/>
      <c r="D37" s="33"/>
      <c r="E37" s="34"/>
      <c r="F37" s="33"/>
      <c r="G37" s="34"/>
      <c r="H37" s="33"/>
      <c r="I37" s="34"/>
      <c r="J37" s="33"/>
      <c r="K37" s="34"/>
      <c r="L37" s="33"/>
      <c r="M37" s="24">
        <f t="shared" si="0"/>
        <v>0</v>
      </c>
      <c r="N37" s="24">
        <f t="shared" si="1"/>
        <v>0</v>
      </c>
      <c r="O37" s="22">
        <f t="shared" si="2"/>
        <v>0</v>
      </c>
      <c r="P37" s="35">
        <f t="shared" si="3"/>
        <v>0</v>
      </c>
    </row>
    <row r="38" spans="1:16" x14ac:dyDescent="0.25">
      <c r="A38" s="2">
        <v>29</v>
      </c>
      <c r="B38" s="27">
        <f>'Соц.-комун. развитие'!B38</f>
        <v>0</v>
      </c>
      <c r="C38" s="32"/>
      <c r="D38" s="33"/>
      <c r="E38" s="34"/>
      <c r="F38" s="33"/>
      <c r="G38" s="34"/>
      <c r="H38" s="33"/>
      <c r="I38" s="34"/>
      <c r="J38" s="33"/>
      <c r="K38" s="34"/>
      <c r="L38" s="33"/>
      <c r="M38" s="24">
        <f t="shared" si="0"/>
        <v>0</v>
      </c>
      <c r="N38" s="24">
        <f t="shared" si="1"/>
        <v>0</v>
      </c>
      <c r="O38" s="22">
        <f t="shared" si="2"/>
        <v>0</v>
      </c>
      <c r="P38" s="35">
        <f t="shared" si="3"/>
        <v>0</v>
      </c>
    </row>
    <row r="39" spans="1:16" x14ac:dyDescent="0.25">
      <c r="A39" s="2">
        <v>30</v>
      </c>
      <c r="B39" s="27">
        <f>'Соц.-комун. развитие'!B39</f>
        <v>0</v>
      </c>
      <c r="C39" s="32"/>
      <c r="D39" s="33"/>
      <c r="E39" s="34"/>
      <c r="F39" s="33"/>
      <c r="G39" s="34"/>
      <c r="H39" s="33"/>
      <c r="I39" s="34"/>
      <c r="J39" s="33"/>
      <c r="K39" s="34"/>
      <c r="L39" s="33"/>
      <c r="M39" s="24">
        <f t="shared" si="0"/>
        <v>0</v>
      </c>
      <c r="N39" s="24">
        <f t="shared" si="1"/>
        <v>0</v>
      </c>
      <c r="O39" s="22">
        <f t="shared" si="2"/>
        <v>0</v>
      </c>
      <c r="P39" s="35">
        <f t="shared" si="3"/>
        <v>0</v>
      </c>
    </row>
    <row r="40" spans="1:16" x14ac:dyDescent="0.25">
      <c r="A40" s="65" t="s">
        <v>24</v>
      </c>
      <c r="B40" s="66"/>
      <c r="C40" s="17" t="e">
        <f>SUM(C10:C39)/COUNTIF(C10:C39,"&gt;0")</f>
        <v>#DIV/0!</v>
      </c>
      <c r="D40" s="17" t="e">
        <f t="shared" ref="D40:L40" si="4">SUM(D10:D39)/COUNTIF(D10:D39,"&gt;0")</f>
        <v>#DIV/0!</v>
      </c>
      <c r="E40" s="17" t="e">
        <f t="shared" si="4"/>
        <v>#DIV/0!</v>
      </c>
      <c r="F40" s="17" t="e">
        <f t="shared" si="4"/>
        <v>#DIV/0!</v>
      </c>
      <c r="G40" s="17" t="e">
        <f t="shared" si="4"/>
        <v>#DIV/0!</v>
      </c>
      <c r="H40" s="17" t="e">
        <f t="shared" si="4"/>
        <v>#DIV/0!</v>
      </c>
      <c r="I40" s="17" t="e">
        <f t="shared" si="4"/>
        <v>#DIV/0!</v>
      </c>
      <c r="J40" s="17" t="e">
        <f t="shared" si="4"/>
        <v>#DIV/0!</v>
      </c>
      <c r="K40" s="17" t="e">
        <f t="shared" si="4"/>
        <v>#DIV/0!</v>
      </c>
      <c r="L40" s="17" t="e">
        <f t="shared" si="4"/>
        <v>#DIV/0!</v>
      </c>
      <c r="M40" s="17" t="e">
        <f>SUM(M10:M39)/COUNTIF(M10:M39,"&gt;0")</f>
        <v>#DIV/0!</v>
      </c>
      <c r="N40" s="17" t="e">
        <f>SUM(N10:N39)/COUNTIF(N10:N39,"&gt;0")</f>
        <v>#DIV/0!</v>
      </c>
      <c r="O40" s="21"/>
      <c r="P40" s="21"/>
    </row>
    <row r="41" spans="1:16" x14ac:dyDescent="0.25">
      <c r="A41" s="65" t="s">
        <v>2</v>
      </c>
      <c r="B41" s="66"/>
      <c r="C41" s="16" t="e">
        <f>C40/5*100</f>
        <v>#DIV/0!</v>
      </c>
      <c r="D41" s="16" t="e">
        <f t="shared" ref="D41:L41" si="5">D40/5*100</f>
        <v>#DIV/0!</v>
      </c>
      <c r="E41" s="16" t="e">
        <f t="shared" si="5"/>
        <v>#DIV/0!</v>
      </c>
      <c r="F41" s="16" t="e">
        <f t="shared" si="5"/>
        <v>#DIV/0!</v>
      </c>
      <c r="G41" s="16" t="e">
        <f t="shared" si="5"/>
        <v>#DIV/0!</v>
      </c>
      <c r="H41" s="16" t="e">
        <f t="shared" si="5"/>
        <v>#DIV/0!</v>
      </c>
      <c r="I41" s="16" t="e">
        <f t="shared" si="5"/>
        <v>#DIV/0!</v>
      </c>
      <c r="J41" s="16" t="e">
        <f t="shared" si="5"/>
        <v>#DIV/0!</v>
      </c>
      <c r="K41" s="16" t="e">
        <f t="shared" si="5"/>
        <v>#DIV/0!</v>
      </c>
      <c r="L41" s="16" t="e">
        <f t="shared" si="5"/>
        <v>#DIV/0!</v>
      </c>
      <c r="M41" s="16"/>
      <c r="N41" s="16"/>
      <c r="O41" s="22" t="e">
        <f>M40/5*100</f>
        <v>#DIV/0!</v>
      </c>
      <c r="P41" s="22" t="e">
        <f>N40/5*100</f>
        <v>#DIV/0!</v>
      </c>
    </row>
    <row r="42" spans="1:16" x14ac:dyDescent="0.25">
      <c r="A42" s="67" t="s">
        <v>7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1">
        <f>COUNTIF(M10:M39, "&gt;=3,75")</f>
        <v>0</v>
      </c>
      <c r="N42" s="1">
        <f>COUNTIF(N10:N39, "&gt;=3,75")</f>
        <v>0</v>
      </c>
      <c r="O42" s="1"/>
      <c r="P42" s="1"/>
    </row>
    <row r="43" spans="1:16" x14ac:dyDescent="0.25">
      <c r="A43" s="67" t="s">
        <v>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1">
        <f>COUNTIFS(M10:M39,"&gt;2,2",M10:M39,"&lt;3,75")</f>
        <v>0</v>
      </c>
      <c r="N43" s="1">
        <f>COUNTIFS(N10:N39,"&gt;2,2",N10:N39,"&lt;3,75")</f>
        <v>0</v>
      </c>
      <c r="O43" s="1"/>
      <c r="P43" s="1"/>
    </row>
    <row r="44" spans="1:16" x14ac:dyDescent="0.25">
      <c r="A44" s="67" t="s">
        <v>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1">
        <f>COUNTIFS(M10:M39,"&lt;=2,2",M10:M39,"&gt;0")</f>
        <v>0</v>
      </c>
      <c r="N44" s="1">
        <f>COUNTIFS(N10:N39,"&lt;=2,2",N10:N39,"&gt;0")</f>
        <v>0</v>
      </c>
      <c r="O44" s="1"/>
      <c r="P44" s="1"/>
    </row>
  </sheetData>
  <sheetProtection sheet="1" selectLockedCells="1"/>
  <mergeCells count="17">
    <mergeCell ref="O8:P8"/>
    <mergeCell ref="B6:M6"/>
    <mergeCell ref="A40:B40"/>
    <mergeCell ref="B2:O3"/>
    <mergeCell ref="B4:O4"/>
    <mergeCell ref="G8:H8"/>
    <mergeCell ref="I8:J8"/>
    <mergeCell ref="K8:L8"/>
    <mergeCell ref="A8:A9"/>
    <mergeCell ref="B8:B9"/>
    <mergeCell ref="A44:L44"/>
    <mergeCell ref="A41:B41"/>
    <mergeCell ref="C8:D8"/>
    <mergeCell ref="E8:F8"/>
    <mergeCell ref="M8:N8"/>
    <mergeCell ref="A42:L42"/>
    <mergeCell ref="A43:L43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abSelected="1" topLeftCell="A29" workbookViewId="0">
      <selection activeCell="L42" sqref="L42"/>
    </sheetView>
  </sheetViews>
  <sheetFormatPr defaultRowHeight="15" x14ac:dyDescent="0.25"/>
  <cols>
    <col min="1" max="1" width="3.85546875" customWidth="1"/>
    <col min="2" max="2" width="26.28515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 x14ac:dyDescent="0.25">
      <c r="A2" s="14"/>
      <c r="B2" s="78" t="s">
        <v>27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3"/>
      <c r="P2" s="13"/>
      <c r="Q2" s="13"/>
    </row>
    <row r="3" spans="1:17" x14ac:dyDescent="0.25">
      <c r="A3" s="15"/>
      <c r="B3" s="78" t="str">
        <f>СТАРТ!B5:U5</f>
        <v>группа № __________________ за 20__ / 20__ учебный год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13"/>
      <c r="P3" s="13"/>
      <c r="Q3" s="13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 x14ac:dyDescent="0.25">
      <c r="A6" s="55" t="s">
        <v>0</v>
      </c>
      <c r="B6" s="79" t="s">
        <v>1</v>
      </c>
      <c r="C6" s="89" t="s">
        <v>16</v>
      </c>
      <c r="D6" s="90"/>
      <c r="E6" s="90"/>
      <c r="F6" s="90"/>
      <c r="G6" s="90"/>
      <c r="H6" s="90"/>
      <c r="I6" s="90"/>
      <c r="J6" s="90"/>
      <c r="K6" s="90"/>
      <c r="L6" s="91"/>
      <c r="M6" s="82" t="s">
        <v>23</v>
      </c>
      <c r="N6" s="83"/>
    </row>
    <row r="7" spans="1:17" x14ac:dyDescent="0.25">
      <c r="A7" s="72"/>
      <c r="B7" s="80"/>
      <c r="C7" s="89" t="s">
        <v>17</v>
      </c>
      <c r="D7" s="90"/>
      <c r="E7" s="90"/>
      <c r="F7" s="90"/>
      <c r="G7" s="90"/>
      <c r="H7" s="90"/>
      <c r="I7" s="90"/>
      <c r="J7" s="90"/>
      <c r="K7" s="90"/>
      <c r="L7" s="91"/>
      <c r="M7" s="84"/>
      <c r="N7" s="85"/>
    </row>
    <row r="8" spans="1:17" ht="46.5" customHeight="1" x14ac:dyDescent="0.25">
      <c r="A8" s="72"/>
      <c r="B8" s="80"/>
      <c r="C8" s="92" t="s">
        <v>18</v>
      </c>
      <c r="D8" s="93"/>
      <c r="E8" s="92" t="s">
        <v>19</v>
      </c>
      <c r="F8" s="93"/>
      <c r="G8" s="92" t="s">
        <v>20</v>
      </c>
      <c r="H8" s="93"/>
      <c r="I8" s="92" t="s">
        <v>21</v>
      </c>
      <c r="J8" s="93"/>
      <c r="K8" s="92" t="s">
        <v>22</v>
      </c>
      <c r="L8" s="93"/>
      <c r="M8" s="86"/>
      <c r="N8" s="87"/>
    </row>
    <row r="9" spans="1:17" x14ac:dyDescent="0.25">
      <c r="A9" s="56"/>
      <c r="B9" s="81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 x14ac:dyDescent="0.25">
      <c r="A10" s="2">
        <v>1</v>
      </c>
      <c r="B10" s="27">
        <f>'Соц.-комун. развитие'!B10</f>
        <v>0</v>
      </c>
      <c r="C10" s="19">
        <f>'Физическое развитие'!O10</f>
        <v>0</v>
      </c>
      <c r="D10" s="19">
        <f>'Физическое развитие'!P10</f>
        <v>0</v>
      </c>
      <c r="E10" s="19">
        <f>'Речевое развитие'!M10</f>
        <v>0</v>
      </c>
      <c r="F10" s="19">
        <f>'Речевое развитие'!N10</f>
        <v>0</v>
      </c>
      <c r="G10" s="19">
        <f>'Познавательное развитие'!W10</f>
        <v>0</v>
      </c>
      <c r="H10" s="19">
        <f>'Познавательное развитие'!X10</f>
        <v>0</v>
      </c>
      <c r="I10" s="19">
        <f>'Соц.-комун. развитие'!S10</f>
        <v>0</v>
      </c>
      <c r="J10" s="19">
        <f>'Соц.-комун. развитие'!T10</f>
        <v>0</v>
      </c>
      <c r="K10" s="19">
        <f>'Худож.-эстетич. развитие'!S10</f>
        <v>0</v>
      </c>
      <c r="L10" s="19">
        <f>'Худож.-эстетич. развитие'!T10</f>
        <v>0</v>
      </c>
      <c r="M10" s="20">
        <f>(C10+E10+G10+I10+K10)/5</f>
        <v>0</v>
      </c>
      <c r="N10" s="20">
        <f>(D10+F10+H10+J10+L10)/5</f>
        <v>0</v>
      </c>
    </row>
    <row r="11" spans="1:17" x14ac:dyDescent="0.25">
      <c r="A11" s="2">
        <v>2</v>
      </c>
      <c r="B11" s="27">
        <f>'Соц.-комун. развитие'!B11</f>
        <v>0</v>
      </c>
      <c r="C11" s="19">
        <f>'Физическое развитие'!O11</f>
        <v>0</v>
      </c>
      <c r="D11" s="19">
        <f>'Физическое развитие'!P11</f>
        <v>0</v>
      </c>
      <c r="E11" s="19">
        <f>'Речевое развитие'!M11</f>
        <v>0</v>
      </c>
      <c r="F11" s="19">
        <f>'Речевое развитие'!N11</f>
        <v>0</v>
      </c>
      <c r="G11" s="19">
        <f>'Познавательное развитие'!W11</f>
        <v>0</v>
      </c>
      <c r="H11" s="19">
        <f>'Познавательное развитие'!X11</f>
        <v>0</v>
      </c>
      <c r="I11" s="19">
        <f>'Соц.-комун. развитие'!S11</f>
        <v>0</v>
      </c>
      <c r="J11" s="19">
        <f>'Соц.-комун. развитие'!T11</f>
        <v>0</v>
      </c>
      <c r="K11" s="19">
        <f>'Худож.-эстетич. развитие'!S11</f>
        <v>0</v>
      </c>
      <c r="L11" s="19">
        <f>'Худож.-эстетич. развитие'!T11</f>
        <v>0</v>
      </c>
      <c r="M11" s="20">
        <f t="shared" ref="M11:M39" si="0">(C11+E11+G11+I11+K11)/5</f>
        <v>0</v>
      </c>
      <c r="N11" s="20">
        <f t="shared" ref="N11:N39" si="1">(D11+F11+H11+J11+L11)/5</f>
        <v>0</v>
      </c>
    </row>
    <row r="12" spans="1:17" x14ac:dyDescent="0.25">
      <c r="A12" s="2">
        <v>3</v>
      </c>
      <c r="B12" s="27">
        <f>'Соц.-комун. развитие'!B12</f>
        <v>0</v>
      </c>
      <c r="C12" s="19">
        <f>'Физическое развитие'!O12</f>
        <v>0</v>
      </c>
      <c r="D12" s="19">
        <f>'Физическое развитие'!P12</f>
        <v>0</v>
      </c>
      <c r="E12" s="19">
        <f>'Речевое развитие'!M12</f>
        <v>0</v>
      </c>
      <c r="F12" s="19">
        <f>'Речевое развитие'!N12</f>
        <v>0</v>
      </c>
      <c r="G12" s="19">
        <f>'Познавательное развитие'!W12</f>
        <v>0</v>
      </c>
      <c r="H12" s="19">
        <f>'Познавательное развитие'!X12</f>
        <v>0</v>
      </c>
      <c r="I12" s="19">
        <f>'Соц.-комун. развитие'!S12</f>
        <v>0</v>
      </c>
      <c r="J12" s="19">
        <f>'Соц.-комун. развитие'!T12</f>
        <v>0</v>
      </c>
      <c r="K12" s="19">
        <f>'Худож.-эстетич. развитие'!S12</f>
        <v>0</v>
      </c>
      <c r="L12" s="19">
        <f>'Худож.-эстетич. развитие'!T12</f>
        <v>0</v>
      </c>
      <c r="M12" s="20">
        <f t="shared" si="0"/>
        <v>0</v>
      </c>
      <c r="N12" s="20">
        <f t="shared" si="1"/>
        <v>0</v>
      </c>
    </row>
    <row r="13" spans="1:17" x14ac:dyDescent="0.25">
      <c r="A13" s="2">
        <v>4</v>
      </c>
      <c r="B13" s="27">
        <f>'Соц.-комун. развитие'!B13</f>
        <v>0</v>
      </c>
      <c r="C13" s="19">
        <f>'Физическое развитие'!O13</f>
        <v>0</v>
      </c>
      <c r="D13" s="19">
        <f>'Физическое развитие'!P13</f>
        <v>0</v>
      </c>
      <c r="E13" s="19">
        <f>'Речевое развитие'!M13</f>
        <v>0</v>
      </c>
      <c r="F13" s="19">
        <f>'Речевое развитие'!N13</f>
        <v>0</v>
      </c>
      <c r="G13" s="19">
        <f>'Познавательное развитие'!W13</f>
        <v>0</v>
      </c>
      <c r="H13" s="19">
        <f>'Познавательное развитие'!X13</f>
        <v>0</v>
      </c>
      <c r="I13" s="19">
        <f>'Соц.-комун. развитие'!S13</f>
        <v>0</v>
      </c>
      <c r="J13" s="19">
        <f>'Соц.-комун. развитие'!T13</f>
        <v>0</v>
      </c>
      <c r="K13" s="19">
        <f>'Худож.-эстетич. развитие'!S13</f>
        <v>0</v>
      </c>
      <c r="L13" s="19">
        <f>'Худож.-эстетич. развитие'!T13</f>
        <v>0</v>
      </c>
      <c r="M13" s="20">
        <f t="shared" si="0"/>
        <v>0</v>
      </c>
      <c r="N13" s="20">
        <f t="shared" si="1"/>
        <v>0</v>
      </c>
    </row>
    <row r="14" spans="1:17" x14ac:dyDescent="0.25">
      <c r="A14" s="2">
        <v>5</v>
      </c>
      <c r="B14" s="27">
        <f>'Соц.-комун. развитие'!B14</f>
        <v>0</v>
      </c>
      <c r="C14" s="19">
        <f>'Физическое развитие'!O14</f>
        <v>0</v>
      </c>
      <c r="D14" s="19">
        <f>'Физическое развитие'!P14</f>
        <v>0</v>
      </c>
      <c r="E14" s="19">
        <f>'Речевое развитие'!M14</f>
        <v>0</v>
      </c>
      <c r="F14" s="19">
        <f>'Речевое развитие'!N14</f>
        <v>0</v>
      </c>
      <c r="G14" s="19">
        <f>'Познавательное развитие'!W14</f>
        <v>0</v>
      </c>
      <c r="H14" s="19">
        <f>'Познавательное развитие'!X14</f>
        <v>0</v>
      </c>
      <c r="I14" s="19">
        <f>'Соц.-комун. развитие'!S14</f>
        <v>0</v>
      </c>
      <c r="J14" s="19">
        <f>'Соц.-комун. развитие'!T14</f>
        <v>0</v>
      </c>
      <c r="K14" s="19">
        <f>'Худож.-эстетич. развитие'!S14</f>
        <v>0</v>
      </c>
      <c r="L14" s="19">
        <f>'Худож.-эстетич. развитие'!T14</f>
        <v>0</v>
      </c>
      <c r="M14" s="20">
        <f t="shared" si="0"/>
        <v>0</v>
      </c>
      <c r="N14" s="20">
        <f t="shared" si="1"/>
        <v>0</v>
      </c>
    </row>
    <row r="15" spans="1:17" x14ac:dyDescent="0.25">
      <c r="A15" s="2">
        <v>6</v>
      </c>
      <c r="B15" s="27">
        <f>'Соц.-комун. развитие'!B15</f>
        <v>0</v>
      </c>
      <c r="C15" s="19">
        <f>'Физическое развитие'!O15</f>
        <v>0</v>
      </c>
      <c r="D15" s="19">
        <f>'Физическое развитие'!P15</f>
        <v>0</v>
      </c>
      <c r="E15" s="19">
        <f>'Речевое развитие'!M15</f>
        <v>0</v>
      </c>
      <c r="F15" s="19">
        <f>'Речевое развитие'!N15</f>
        <v>0</v>
      </c>
      <c r="G15" s="19">
        <f>'Познавательное развитие'!W15</f>
        <v>0</v>
      </c>
      <c r="H15" s="19">
        <f>'Познавательное развитие'!X15</f>
        <v>0</v>
      </c>
      <c r="I15" s="19">
        <f>'Соц.-комун. развитие'!S15</f>
        <v>0</v>
      </c>
      <c r="J15" s="19">
        <f>'Соц.-комун. развитие'!T15</f>
        <v>0</v>
      </c>
      <c r="K15" s="19">
        <f>'Худож.-эстетич. развитие'!S15</f>
        <v>0</v>
      </c>
      <c r="L15" s="19">
        <f>'Худож.-эстетич. развитие'!T15</f>
        <v>0</v>
      </c>
      <c r="M15" s="20">
        <f t="shared" si="0"/>
        <v>0</v>
      </c>
      <c r="N15" s="20">
        <f t="shared" si="1"/>
        <v>0</v>
      </c>
    </row>
    <row r="16" spans="1:17" x14ac:dyDescent="0.25">
      <c r="A16" s="2">
        <v>7</v>
      </c>
      <c r="B16" s="27">
        <f>'Соц.-комун. развитие'!B16</f>
        <v>0</v>
      </c>
      <c r="C16" s="19">
        <f>'Физическое развитие'!O16</f>
        <v>0</v>
      </c>
      <c r="D16" s="19">
        <f>'Физическое развитие'!P16</f>
        <v>0</v>
      </c>
      <c r="E16" s="19">
        <f>'Речевое развитие'!M16</f>
        <v>0</v>
      </c>
      <c r="F16" s="19">
        <f>'Речевое развитие'!N16</f>
        <v>0</v>
      </c>
      <c r="G16" s="19">
        <f>'Познавательное развитие'!W16</f>
        <v>0</v>
      </c>
      <c r="H16" s="19">
        <f>'Познавательное развитие'!X16</f>
        <v>0</v>
      </c>
      <c r="I16" s="19">
        <f>'Соц.-комун. развитие'!S16</f>
        <v>0</v>
      </c>
      <c r="J16" s="19">
        <f>'Соц.-комун. развитие'!T16</f>
        <v>0</v>
      </c>
      <c r="K16" s="19">
        <f>'Худож.-эстетич. развитие'!S16</f>
        <v>0</v>
      </c>
      <c r="L16" s="19">
        <f>'Худож.-эстетич. развитие'!T16</f>
        <v>0</v>
      </c>
      <c r="M16" s="20">
        <f t="shared" si="0"/>
        <v>0</v>
      </c>
      <c r="N16" s="20">
        <f t="shared" si="1"/>
        <v>0</v>
      </c>
    </row>
    <row r="17" spans="1:14" x14ac:dyDescent="0.25">
      <c r="A17" s="2">
        <v>8</v>
      </c>
      <c r="B17" s="27">
        <f>'Соц.-комун. развитие'!B17</f>
        <v>0</v>
      </c>
      <c r="C17" s="19">
        <f>'Физическое развитие'!O17</f>
        <v>0</v>
      </c>
      <c r="D17" s="19">
        <f>'Физическое развитие'!P17</f>
        <v>0</v>
      </c>
      <c r="E17" s="19">
        <f>'Речевое развитие'!M17</f>
        <v>0</v>
      </c>
      <c r="F17" s="19">
        <f>'Речевое развитие'!N17</f>
        <v>0</v>
      </c>
      <c r="G17" s="19">
        <f>'Познавательное развитие'!W17</f>
        <v>0</v>
      </c>
      <c r="H17" s="19">
        <f>'Познавательное развитие'!X17</f>
        <v>0</v>
      </c>
      <c r="I17" s="19">
        <f>'Соц.-комун. развитие'!S17</f>
        <v>0</v>
      </c>
      <c r="J17" s="19">
        <f>'Соц.-комун. развитие'!T17</f>
        <v>0</v>
      </c>
      <c r="K17" s="19">
        <f>'Худож.-эстетич. развитие'!S17</f>
        <v>0</v>
      </c>
      <c r="L17" s="19">
        <f>'Худож.-эстетич. развитие'!T17</f>
        <v>0</v>
      </c>
      <c r="M17" s="20">
        <f t="shared" si="0"/>
        <v>0</v>
      </c>
      <c r="N17" s="20">
        <f t="shared" si="1"/>
        <v>0</v>
      </c>
    </row>
    <row r="18" spans="1:14" x14ac:dyDescent="0.25">
      <c r="A18" s="2">
        <v>9</v>
      </c>
      <c r="B18" s="27">
        <f>'Соц.-комун. развитие'!B18</f>
        <v>0</v>
      </c>
      <c r="C18" s="19">
        <f>'Физическое развитие'!O18</f>
        <v>0</v>
      </c>
      <c r="D18" s="19">
        <f>'Физическое развитие'!P18</f>
        <v>0</v>
      </c>
      <c r="E18" s="19">
        <f>'Речевое развитие'!M18</f>
        <v>0</v>
      </c>
      <c r="F18" s="19">
        <f>'Речевое развитие'!N18</f>
        <v>0</v>
      </c>
      <c r="G18" s="19">
        <f>'Познавательное развитие'!W18</f>
        <v>0</v>
      </c>
      <c r="H18" s="19">
        <f>'Познавательное развитие'!X18</f>
        <v>0</v>
      </c>
      <c r="I18" s="19">
        <f>'Соц.-комун. развитие'!S18</f>
        <v>0</v>
      </c>
      <c r="J18" s="19">
        <f>'Соц.-комун. развитие'!T18</f>
        <v>0</v>
      </c>
      <c r="K18" s="19">
        <f>'Худож.-эстетич. развитие'!S18</f>
        <v>0</v>
      </c>
      <c r="L18" s="19">
        <f>'Худож.-эстетич. развитие'!T18</f>
        <v>0</v>
      </c>
      <c r="M18" s="20">
        <f t="shared" si="0"/>
        <v>0</v>
      </c>
      <c r="N18" s="20">
        <f t="shared" si="1"/>
        <v>0</v>
      </c>
    </row>
    <row r="19" spans="1:14" x14ac:dyDescent="0.25">
      <c r="A19" s="2">
        <v>10</v>
      </c>
      <c r="B19" s="27">
        <f>'Соц.-комун. развитие'!B19</f>
        <v>0</v>
      </c>
      <c r="C19" s="19">
        <f>'Физическое развитие'!O19</f>
        <v>0</v>
      </c>
      <c r="D19" s="19">
        <f>'Физическое развитие'!P19</f>
        <v>0</v>
      </c>
      <c r="E19" s="19">
        <f>'Речевое развитие'!M19</f>
        <v>0</v>
      </c>
      <c r="F19" s="19">
        <f>'Речевое развитие'!N19</f>
        <v>0</v>
      </c>
      <c r="G19" s="19">
        <f>'Познавательное развитие'!W19</f>
        <v>0</v>
      </c>
      <c r="H19" s="19">
        <f>'Познавательное развитие'!X19</f>
        <v>0</v>
      </c>
      <c r="I19" s="19">
        <f>'Соц.-комун. развитие'!S19</f>
        <v>0</v>
      </c>
      <c r="J19" s="19">
        <f>'Соц.-комун. развитие'!T19</f>
        <v>0</v>
      </c>
      <c r="K19" s="19">
        <f>'Худож.-эстетич. развитие'!S19</f>
        <v>0</v>
      </c>
      <c r="L19" s="19">
        <f>'Худож.-эстетич. развитие'!T19</f>
        <v>0</v>
      </c>
      <c r="M19" s="20">
        <f t="shared" si="0"/>
        <v>0</v>
      </c>
      <c r="N19" s="20">
        <f t="shared" si="1"/>
        <v>0</v>
      </c>
    </row>
    <row r="20" spans="1:14" x14ac:dyDescent="0.25">
      <c r="A20" s="2">
        <v>11</v>
      </c>
      <c r="B20" s="27">
        <f>'Соц.-комун. развитие'!B20</f>
        <v>0</v>
      </c>
      <c r="C20" s="19">
        <f>'Физическое развитие'!O20</f>
        <v>0</v>
      </c>
      <c r="D20" s="19">
        <f>'Физическое развитие'!P20</f>
        <v>0</v>
      </c>
      <c r="E20" s="19">
        <f>'Речевое развитие'!M20</f>
        <v>0</v>
      </c>
      <c r="F20" s="19">
        <f>'Речевое развитие'!N20</f>
        <v>0</v>
      </c>
      <c r="G20" s="19">
        <f>'Познавательное развитие'!W20</f>
        <v>0</v>
      </c>
      <c r="H20" s="19">
        <f>'Познавательное развитие'!X20</f>
        <v>0</v>
      </c>
      <c r="I20" s="19">
        <f>'Соц.-комун. развитие'!S20</f>
        <v>0</v>
      </c>
      <c r="J20" s="19">
        <f>'Соц.-комун. развитие'!T20</f>
        <v>0</v>
      </c>
      <c r="K20" s="19">
        <f>'Худож.-эстетич. развитие'!S20</f>
        <v>0</v>
      </c>
      <c r="L20" s="19">
        <f>'Худож.-эстетич. развитие'!T20</f>
        <v>0</v>
      </c>
      <c r="M20" s="20">
        <f t="shared" si="0"/>
        <v>0</v>
      </c>
      <c r="N20" s="20">
        <f t="shared" si="1"/>
        <v>0</v>
      </c>
    </row>
    <row r="21" spans="1:14" x14ac:dyDescent="0.25">
      <c r="A21" s="2">
        <v>12</v>
      </c>
      <c r="B21" s="27">
        <f>'Соц.-комун. развитие'!B21</f>
        <v>0</v>
      </c>
      <c r="C21" s="19">
        <f>'Физическое развитие'!O21</f>
        <v>0</v>
      </c>
      <c r="D21" s="19">
        <f>'Физическое развитие'!P21</f>
        <v>0</v>
      </c>
      <c r="E21" s="19">
        <f>'Речевое развитие'!M21</f>
        <v>0</v>
      </c>
      <c r="F21" s="19">
        <f>'Речевое развитие'!N21</f>
        <v>0</v>
      </c>
      <c r="G21" s="19">
        <f>'Познавательное развитие'!W21</f>
        <v>0</v>
      </c>
      <c r="H21" s="19">
        <f>'Познавательное развитие'!X21</f>
        <v>0</v>
      </c>
      <c r="I21" s="19">
        <f>'Соц.-комун. развитие'!S21</f>
        <v>0</v>
      </c>
      <c r="J21" s="19">
        <f>'Соц.-комун. развитие'!T21</f>
        <v>0</v>
      </c>
      <c r="K21" s="19">
        <f>'Худож.-эстетич. развитие'!S21</f>
        <v>0</v>
      </c>
      <c r="L21" s="19">
        <f>'Худож.-эстетич. развитие'!T21</f>
        <v>0</v>
      </c>
      <c r="M21" s="20">
        <f t="shared" si="0"/>
        <v>0</v>
      </c>
      <c r="N21" s="20">
        <f t="shared" si="1"/>
        <v>0</v>
      </c>
    </row>
    <row r="22" spans="1:14" x14ac:dyDescent="0.25">
      <c r="A22" s="2">
        <v>13</v>
      </c>
      <c r="B22" s="27">
        <f>'Соц.-комун. развитие'!B22</f>
        <v>0</v>
      </c>
      <c r="C22" s="19">
        <f>'Физическое развитие'!O22</f>
        <v>0</v>
      </c>
      <c r="D22" s="19">
        <f>'Физическое развитие'!P22</f>
        <v>0</v>
      </c>
      <c r="E22" s="19">
        <f>'Речевое развитие'!M22</f>
        <v>0</v>
      </c>
      <c r="F22" s="19">
        <f>'Речевое развитие'!N22</f>
        <v>0</v>
      </c>
      <c r="G22" s="19">
        <f>'Познавательное развитие'!W22</f>
        <v>0</v>
      </c>
      <c r="H22" s="19">
        <f>'Познавательное развитие'!X22</f>
        <v>0</v>
      </c>
      <c r="I22" s="19">
        <f>'Соц.-комун. развитие'!S22</f>
        <v>0</v>
      </c>
      <c r="J22" s="19">
        <f>'Соц.-комун. развитие'!T22</f>
        <v>0</v>
      </c>
      <c r="K22" s="19">
        <f>'Худож.-эстетич. развитие'!S22</f>
        <v>0</v>
      </c>
      <c r="L22" s="19">
        <f>'Худож.-эстетич. развитие'!T22</f>
        <v>0</v>
      </c>
      <c r="M22" s="20">
        <f t="shared" si="0"/>
        <v>0</v>
      </c>
      <c r="N22" s="20">
        <f t="shared" si="1"/>
        <v>0</v>
      </c>
    </row>
    <row r="23" spans="1:14" x14ac:dyDescent="0.25">
      <c r="A23" s="2">
        <v>14</v>
      </c>
      <c r="B23" s="27">
        <f>'Соц.-комун. развитие'!B23</f>
        <v>0</v>
      </c>
      <c r="C23" s="19">
        <f>'Физическое развитие'!O23</f>
        <v>0</v>
      </c>
      <c r="D23" s="19">
        <f>'Физическое развитие'!P23</f>
        <v>0</v>
      </c>
      <c r="E23" s="19">
        <f>'Речевое развитие'!M23</f>
        <v>0</v>
      </c>
      <c r="F23" s="19">
        <f>'Речевое развитие'!N23</f>
        <v>0</v>
      </c>
      <c r="G23" s="19">
        <f>'Познавательное развитие'!W23</f>
        <v>0</v>
      </c>
      <c r="H23" s="19">
        <f>'Познавательное развитие'!X23</f>
        <v>0</v>
      </c>
      <c r="I23" s="19">
        <f>'Соц.-комун. развитие'!S23</f>
        <v>0</v>
      </c>
      <c r="J23" s="19">
        <f>'Соц.-комун. развитие'!T23</f>
        <v>0</v>
      </c>
      <c r="K23" s="19">
        <f>'Худож.-эстетич. развитие'!S23</f>
        <v>0</v>
      </c>
      <c r="L23" s="19">
        <f>'Худож.-эстетич. развитие'!T23</f>
        <v>0</v>
      </c>
      <c r="M23" s="20">
        <f t="shared" si="0"/>
        <v>0</v>
      </c>
      <c r="N23" s="20">
        <f t="shared" si="1"/>
        <v>0</v>
      </c>
    </row>
    <row r="24" spans="1:14" x14ac:dyDescent="0.25">
      <c r="A24" s="2">
        <v>15</v>
      </c>
      <c r="B24" s="27">
        <f>'Соц.-комун. развитие'!B24</f>
        <v>0</v>
      </c>
      <c r="C24" s="19">
        <f>'Физическое развитие'!O24</f>
        <v>0</v>
      </c>
      <c r="D24" s="19">
        <f>'Физическое развитие'!P24</f>
        <v>0</v>
      </c>
      <c r="E24" s="19">
        <f>'Речевое развитие'!M24</f>
        <v>0</v>
      </c>
      <c r="F24" s="19">
        <f>'Речевое развитие'!N24</f>
        <v>0</v>
      </c>
      <c r="G24" s="19">
        <f>'Познавательное развитие'!W24</f>
        <v>0</v>
      </c>
      <c r="H24" s="19">
        <f>'Познавательное развитие'!X24</f>
        <v>0</v>
      </c>
      <c r="I24" s="19">
        <f>'Соц.-комун. развитие'!S24</f>
        <v>0</v>
      </c>
      <c r="J24" s="19">
        <f>'Соц.-комун. развитие'!T24</f>
        <v>0</v>
      </c>
      <c r="K24" s="19">
        <f>'Худож.-эстетич. развитие'!S24</f>
        <v>0</v>
      </c>
      <c r="L24" s="19">
        <f>'Худож.-эстетич. развитие'!T24</f>
        <v>0</v>
      </c>
      <c r="M24" s="20">
        <f t="shared" si="0"/>
        <v>0</v>
      </c>
      <c r="N24" s="20">
        <f t="shared" si="1"/>
        <v>0</v>
      </c>
    </row>
    <row r="25" spans="1:14" x14ac:dyDescent="0.25">
      <c r="A25" s="2">
        <v>16</v>
      </c>
      <c r="B25" s="27">
        <f>'Соц.-комун. развитие'!B25</f>
        <v>0</v>
      </c>
      <c r="C25" s="19">
        <f>'Физическое развитие'!O25</f>
        <v>0</v>
      </c>
      <c r="D25" s="19">
        <f>'Физическое развитие'!P25</f>
        <v>0</v>
      </c>
      <c r="E25" s="19">
        <f>'Речевое развитие'!M25</f>
        <v>0</v>
      </c>
      <c r="F25" s="19">
        <f>'Речевое развитие'!N25</f>
        <v>0</v>
      </c>
      <c r="G25" s="19">
        <f>'Познавательное развитие'!W25</f>
        <v>0</v>
      </c>
      <c r="H25" s="19">
        <f>'Познавательное развитие'!X25</f>
        <v>0</v>
      </c>
      <c r="I25" s="19">
        <f>'Соц.-комун. развитие'!S25</f>
        <v>0</v>
      </c>
      <c r="J25" s="19">
        <f>'Соц.-комун. развитие'!T25</f>
        <v>0</v>
      </c>
      <c r="K25" s="19">
        <f>'Худож.-эстетич. развитие'!S25</f>
        <v>0</v>
      </c>
      <c r="L25" s="19">
        <f>'Худож.-эстетич. развитие'!T25</f>
        <v>0</v>
      </c>
      <c r="M25" s="20">
        <f t="shared" si="0"/>
        <v>0</v>
      </c>
      <c r="N25" s="20">
        <f t="shared" si="1"/>
        <v>0</v>
      </c>
    </row>
    <row r="26" spans="1:14" x14ac:dyDescent="0.25">
      <c r="A26" s="2">
        <v>17</v>
      </c>
      <c r="B26" s="27">
        <f>'Соц.-комун. развитие'!B26</f>
        <v>0</v>
      </c>
      <c r="C26" s="19">
        <f>'Физическое развитие'!O26</f>
        <v>0</v>
      </c>
      <c r="D26" s="19">
        <f>'Физическое развитие'!P26</f>
        <v>0</v>
      </c>
      <c r="E26" s="19">
        <f>'Речевое развитие'!M26</f>
        <v>0</v>
      </c>
      <c r="F26" s="19">
        <f>'Речевое развитие'!N26</f>
        <v>0</v>
      </c>
      <c r="G26" s="19">
        <f>'Познавательное развитие'!W26</f>
        <v>0</v>
      </c>
      <c r="H26" s="19">
        <f>'Познавательное развитие'!X26</f>
        <v>0</v>
      </c>
      <c r="I26" s="19">
        <f>'Соц.-комун. развитие'!S26</f>
        <v>0</v>
      </c>
      <c r="J26" s="19">
        <f>'Соц.-комун. развитие'!T26</f>
        <v>0</v>
      </c>
      <c r="K26" s="19">
        <f>'Худож.-эстетич. развитие'!S26</f>
        <v>0</v>
      </c>
      <c r="L26" s="19">
        <f>'Худож.-эстетич. развитие'!T26</f>
        <v>0</v>
      </c>
      <c r="M26" s="20">
        <f t="shared" si="0"/>
        <v>0</v>
      </c>
      <c r="N26" s="20">
        <f t="shared" si="1"/>
        <v>0</v>
      </c>
    </row>
    <row r="27" spans="1:14" x14ac:dyDescent="0.25">
      <c r="A27" s="2">
        <v>18</v>
      </c>
      <c r="B27" s="27">
        <f>'Соц.-комун. развитие'!B27</f>
        <v>0</v>
      </c>
      <c r="C27" s="19">
        <f>'Физическое развитие'!O27</f>
        <v>0</v>
      </c>
      <c r="D27" s="19">
        <f>'Физическое развитие'!P27</f>
        <v>0</v>
      </c>
      <c r="E27" s="19">
        <f>'Речевое развитие'!M27</f>
        <v>0</v>
      </c>
      <c r="F27" s="19">
        <f>'Речевое развитие'!N27</f>
        <v>0</v>
      </c>
      <c r="G27" s="19">
        <f>'Познавательное развитие'!W27</f>
        <v>0</v>
      </c>
      <c r="H27" s="19">
        <f>'Познавательное развитие'!X27</f>
        <v>0</v>
      </c>
      <c r="I27" s="19">
        <f>'Соц.-комун. развитие'!S27</f>
        <v>0</v>
      </c>
      <c r="J27" s="19">
        <f>'Соц.-комун. развитие'!T27</f>
        <v>0</v>
      </c>
      <c r="K27" s="19">
        <f>'Худож.-эстетич. развитие'!S27</f>
        <v>0</v>
      </c>
      <c r="L27" s="19">
        <f>'Худож.-эстетич. развитие'!T27</f>
        <v>0</v>
      </c>
      <c r="M27" s="20">
        <f t="shared" si="0"/>
        <v>0</v>
      </c>
      <c r="N27" s="20">
        <f t="shared" si="1"/>
        <v>0</v>
      </c>
    </row>
    <row r="28" spans="1:14" x14ac:dyDescent="0.25">
      <c r="A28" s="2">
        <v>19</v>
      </c>
      <c r="B28" s="27">
        <f>'Соц.-комун. развитие'!B28</f>
        <v>0</v>
      </c>
      <c r="C28" s="19">
        <f>'Физическое развитие'!O28</f>
        <v>0</v>
      </c>
      <c r="D28" s="19">
        <f>'Физическое развитие'!P28</f>
        <v>0</v>
      </c>
      <c r="E28" s="19">
        <f>'Речевое развитие'!M28</f>
        <v>0</v>
      </c>
      <c r="F28" s="19">
        <f>'Речевое развитие'!N28</f>
        <v>0</v>
      </c>
      <c r="G28" s="19">
        <f>'Познавательное развитие'!W28</f>
        <v>0</v>
      </c>
      <c r="H28" s="19">
        <f>'Познавательное развитие'!X28</f>
        <v>0</v>
      </c>
      <c r="I28" s="19">
        <f>'Соц.-комун. развитие'!S28</f>
        <v>0</v>
      </c>
      <c r="J28" s="19">
        <f>'Соц.-комун. развитие'!T28</f>
        <v>0</v>
      </c>
      <c r="K28" s="19">
        <f>'Худож.-эстетич. развитие'!S28</f>
        <v>0</v>
      </c>
      <c r="L28" s="19">
        <f>'Худож.-эстетич. развитие'!T28</f>
        <v>0</v>
      </c>
      <c r="M28" s="20">
        <f t="shared" si="0"/>
        <v>0</v>
      </c>
      <c r="N28" s="20">
        <f t="shared" si="1"/>
        <v>0</v>
      </c>
    </row>
    <row r="29" spans="1:14" x14ac:dyDescent="0.25">
      <c r="A29" s="2">
        <v>20</v>
      </c>
      <c r="B29" s="27">
        <f>'Соц.-комун. развитие'!B29</f>
        <v>0</v>
      </c>
      <c r="C29" s="19">
        <f>'Физическое развитие'!O29</f>
        <v>0</v>
      </c>
      <c r="D29" s="19">
        <f>'Физическое развитие'!P29</f>
        <v>0</v>
      </c>
      <c r="E29" s="19">
        <f>'Речевое развитие'!M29</f>
        <v>0</v>
      </c>
      <c r="F29" s="19">
        <f>'Речевое развитие'!N29</f>
        <v>0</v>
      </c>
      <c r="G29" s="19">
        <f>'Познавательное развитие'!W29</f>
        <v>0</v>
      </c>
      <c r="H29" s="19">
        <f>'Познавательное развитие'!X29</f>
        <v>0</v>
      </c>
      <c r="I29" s="19">
        <f>'Соц.-комун. развитие'!S29</f>
        <v>0</v>
      </c>
      <c r="J29" s="19">
        <f>'Соц.-комун. развитие'!T29</f>
        <v>0</v>
      </c>
      <c r="K29" s="19">
        <f>'Худож.-эстетич. развитие'!S29</f>
        <v>0</v>
      </c>
      <c r="L29" s="19">
        <f>'Худож.-эстетич. развитие'!T29</f>
        <v>0</v>
      </c>
      <c r="M29" s="20">
        <f t="shared" si="0"/>
        <v>0</v>
      </c>
      <c r="N29" s="20">
        <f t="shared" si="1"/>
        <v>0</v>
      </c>
    </row>
    <row r="30" spans="1:14" x14ac:dyDescent="0.25">
      <c r="A30" s="2">
        <v>21</v>
      </c>
      <c r="B30" s="27">
        <f>'Соц.-комун. развитие'!B30</f>
        <v>0</v>
      </c>
      <c r="C30" s="19">
        <f>'Физическое развитие'!O30</f>
        <v>0</v>
      </c>
      <c r="D30" s="19">
        <f>'Физическое развитие'!P30</f>
        <v>0</v>
      </c>
      <c r="E30" s="19">
        <f>'Речевое развитие'!M30</f>
        <v>0</v>
      </c>
      <c r="F30" s="19">
        <f>'Речевое развитие'!N30</f>
        <v>0</v>
      </c>
      <c r="G30" s="19">
        <f>'Познавательное развитие'!W30</f>
        <v>0</v>
      </c>
      <c r="H30" s="19">
        <f>'Познавательное развитие'!X30</f>
        <v>0</v>
      </c>
      <c r="I30" s="19">
        <f>'Соц.-комун. развитие'!S30</f>
        <v>0</v>
      </c>
      <c r="J30" s="19">
        <f>'Соц.-комун. развитие'!T30</f>
        <v>0</v>
      </c>
      <c r="K30" s="19">
        <f>'Худож.-эстетич. развитие'!S30</f>
        <v>0</v>
      </c>
      <c r="L30" s="19">
        <f>'Худож.-эстетич. развитие'!T30</f>
        <v>0</v>
      </c>
      <c r="M30" s="20">
        <f t="shared" si="0"/>
        <v>0</v>
      </c>
      <c r="N30" s="20">
        <f t="shared" si="1"/>
        <v>0</v>
      </c>
    </row>
    <row r="31" spans="1:14" x14ac:dyDescent="0.25">
      <c r="A31" s="2">
        <v>22</v>
      </c>
      <c r="B31" s="27">
        <f>'Соц.-комун. развитие'!B31</f>
        <v>0</v>
      </c>
      <c r="C31" s="19">
        <f>'Физическое развитие'!O31</f>
        <v>0</v>
      </c>
      <c r="D31" s="19">
        <f>'Физическое развитие'!P31</f>
        <v>0</v>
      </c>
      <c r="E31" s="19">
        <f>'Речевое развитие'!M31</f>
        <v>0</v>
      </c>
      <c r="F31" s="19">
        <f>'Речевое развитие'!N31</f>
        <v>0</v>
      </c>
      <c r="G31" s="19">
        <f>'Познавательное развитие'!W31</f>
        <v>0</v>
      </c>
      <c r="H31" s="19">
        <f>'Познавательное развитие'!X31</f>
        <v>0</v>
      </c>
      <c r="I31" s="19">
        <f>'Соц.-комун. развитие'!S31</f>
        <v>0</v>
      </c>
      <c r="J31" s="19">
        <f>'Соц.-комун. развитие'!T31</f>
        <v>0</v>
      </c>
      <c r="K31" s="19">
        <f>'Худож.-эстетич. развитие'!S31</f>
        <v>0</v>
      </c>
      <c r="L31" s="19">
        <f>'Худож.-эстетич. развитие'!T31</f>
        <v>0</v>
      </c>
      <c r="M31" s="20">
        <f t="shared" si="0"/>
        <v>0</v>
      </c>
      <c r="N31" s="20">
        <f t="shared" si="1"/>
        <v>0</v>
      </c>
    </row>
    <row r="32" spans="1:14" x14ac:dyDescent="0.25">
      <c r="A32" s="2">
        <v>23</v>
      </c>
      <c r="B32" s="27">
        <f>'Соц.-комун. развитие'!B32</f>
        <v>0</v>
      </c>
      <c r="C32" s="19">
        <f>'Физическое развитие'!O32</f>
        <v>0</v>
      </c>
      <c r="D32" s="19">
        <f>'Физическое развитие'!P32</f>
        <v>0</v>
      </c>
      <c r="E32" s="19">
        <f>'Речевое развитие'!M32</f>
        <v>0</v>
      </c>
      <c r="F32" s="19">
        <f>'Речевое развитие'!N32</f>
        <v>0</v>
      </c>
      <c r="G32" s="19">
        <f>'Познавательное развитие'!W32</f>
        <v>0</v>
      </c>
      <c r="H32" s="19">
        <f>'Познавательное развитие'!X32</f>
        <v>0</v>
      </c>
      <c r="I32" s="19">
        <f>'Соц.-комун. развитие'!S32</f>
        <v>0</v>
      </c>
      <c r="J32" s="19">
        <f>'Соц.-комун. развитие'!T32</f>
        <v>0</v>
      </c>
      <c r="K32" s="19">
        <f>'Худож.-эстетич. развитие'!S32</f>
        <v>0</v>
      </c>
      <c r="L32" s="19">
        <f>'Худож.-эстетич. развитие'!T32</f>
        <v>0</v>
      </c>
      <c r="M32" s="20">
        <f t="shared" si="0"/>
        <v>0</v>
      </c>
      <c r="N32" s="20">
        <f t="shared" si="1"/>
        <v>0</v>
      </c>
    </row>
    <row r="33" spans="1:14" x14ac:dyDescent="0.25">
      <c r="A33" s="2">
        <v>24</v>
      </c>
      <c r="B33" s="27">
        <f>'Соц.-комун. развитие'!B33</f>
        <v>0</v>
      </c>
      <c r="C33" s="19">
        <f>'Физическое развитие'!O33</f>
        <v>0</v>
      </c>
      <c r="D33" s="19">
        <f>'Физическое развитие'!P33</f>
        <v>0</v>
      </c>
      <c r="E33" s="19">
        <f>'Речевое развитие'!M33</f>
        <v>0</v>
      </c>
      <c r="F33" s="19">
        <f>'Речевое развитие'!N33</f>
        <v>0</v>
      </c>
      <c r="G33" s="19">
        <f>'Познавательное развитие'!W33</f>
        <v>0</v>
      </c>
      <c r="H33" s="19">
        <f>'Познавательное развитие'!X33</f>
        <v>0</v>
      </c>
      <c r="I33" s="19">
        <f>'Соц.-комун. развитие'!S33</f>
        <v>0</v>
      </c>
      <c r="J33" s="19">
        <f>'Соц.-комун. развитие'!T33</f>
        <v>0</v>
      </c>
      <c r="K33" s="19">
        <f>'Худож.-эстетич. развитие'!S33</f>
        <v>0</v>
      </c>
      <c r="L33" s="19">
        <f>'Худож.-эстетич. развитие'!T33</f>
        <v>0</v>
      </c>
      <c r="M33" s="20">
        <f t="shared" si="0"/>
        <v>0</v>
      </c>
      <c r="N33" s="20">
        <f t="shared" si="1"/>
        <v>0</v>
      </c>
    </row>
    <row r="34" spans="1:14" x14ac:dyDescent="0.25">
      <c r="A34" s="2">
        <v>25</v>
      </c>
      <c r="B34" s="27">
        <f>'Соц.-комун. развитие'!B34</f>
        <v>0</v>
      </c>
      <c r="C34" s="19">
        <f>'Физическое развитие'!O34</f>
        <v>0</v>
      </c>
      <c r="D34" s="19">
        <f>'Физическое развитие'!P34</f>
        <v>0</v>
      </c>
      <c r="E34" s="19">
        <f>'Речевое развитие'!M34</f>
        <v>0</v>
      </c>
      <c r="F34" s="19">
        <f>'Речевое развитие'!N34</f>
        <v>0</v>
      </c>
      <c r="G34" s="19">
        <f>'Познавательное развитие'!W34</f>
        <v>0</v>
      </c>
      <c r="H34" s="19">
        <f>'Познавательное развитие'!X34</f>
        <v>0</v>
      </c>
      <c r="I34" s="19">
        <f>'Соц.-комун. развитие'!S34</f>
        <v>0</v>
      </c>
      <c r="J34" s="19">
        <f>'Соц.-комун. развитие'!T34</f>
        <v>0</v>
      </c>
      <c r="K34" s="19">
        <f>'Худож.-эстетич. развитие'!S34</f>
        <v>0</v>
      </c>
      <c r="L34" s="19">
        <f>'Худож.-эстетич. развитие'!T34</f>
        <v>0</v>
      </c>
      <c r="M34" s="20">
        <f t="shared" si="0"/>
        <v>0</v>
      </c>
      <c r="N34" s="20">
        <f t="shared" si="1"/>
        <v>0</v>
      </c>
    </row>
    <row r="35" spans="1:14" x14ac:dyDescent="0.25">
      <c r="A35" s="2">
        <v>26</v>
      </c>
      <c r="B35" s="27">
        <f>'Соц.-комун. развитие'!B35</f>
        <v>0</v>
      </c>
      <c r="C35" s="19">
        <f>'Физическое развитие'!O35</f>
        <v>0</v>
      </c>
      <c r="D35" s="19">
        <f>'Физическое развитие'!P35</f>
        <v>0</v>
      </c>
      <c r="E35" s="19">
        <f>'Речевое развитие'!M35</f>
        <v>0</v>
      </c>
      <c r="F35" s="19">
        <f>'Речевое развитие'!N35</f>
        <v>0</v>
      </c>
      <c r="G35" s="19">
        <f>'Познавательное развитие'!W35</f>
        <v>0</v>
      </c>
      <c r="H35" s="19">
        <f>'Познавательное развитие'!X35</f>
        <v>0</v>
      </c>
      <c r="I35" s="19">
        <f>'Соц.-комун. развитие'!S35</f>
        <v>0</v>
      </c>
      <c r="J35" s="19">
        <f>'Соц.-комун. развитие'!T35</f>
        <v>0</v>
      </c>
      <c r="K35" s="19">
        <f>'Худож.-эстетич. развитие'!S35</f>
        <v>0</v>
      </c>
      <c r="L35" s="19">
        <f>'Худож.-эстетич. развитие'!T35</f>
        <v>0</v>
      </c>
      <c r="M35" s="20">
        <f t="shared" si="0"/>
        <v>0</v>
      </c>
      <c r="N35" s="20">
        <f t="shared" si="1"/>
        <v>0</v>
      </c>
    </row>
    <row r="36" spans="1:14" x14ac:dyDescent="0.25">
      <c r="A36" s="2">
        <v>27</v>
      </c>
      <c r="B36" s="27">
        <f>'Соц.-комун. развитие'!B36</f>
        <v>0</v>
      </c>
      <c r="C36" s="19">
        <f>'Физическое развитие'!O36</f>
        <v>0</v>
      </c>
      <c r="D36" s="19">
        <f>'Физическое развитие'!P36</f>
        <v>0</v>
      </c>
      <c r="E36" s="19">
        <f>'Речевое развитие'!M36</f>
        <v>0</v>
      </c>
      <c r="F36" s="19">
        <f>'Речевое развитие'!N36</f>
        <v>0</v>
      </c>
      <c r="G36" s="19">
        <f>'Познавательное развитие'!W36</f>
        <v>0</v>
      </c>
      <c r="H36" s="19">
        <f>'Познавательное развитие'!X36</f>
        <v>0</v>
      </c>
      <c r="I36" s="19">
        <f>'Соц.-комун. развитие'!S36</f>
        <v>0</v>
      </c>
      <c r="J36" s="19">
        <f>'Соц.-комун. развитие'!T36</f>
        <v>0</v>
      </c>
      <c r="K36" s="19">
        <f>'Худож.-эстетич. развитие'!S36</f>
        <v>0</v>
      </c>
      <c r="L36" s="19">
        <f>'Худож.-эстетич. развитие'!T36</f>
        <v>0</v>
      </c>
      <c r="M36" s="20">
        <f t="shared" si="0"/>
        <v>0</v>
      </c>
      <c r="N36" s="20">
        <f t="shared" si="1"/>
        <v>0</v>
      </c>
    </row>
    <row r="37" spans="1:14" x14ac:dyDescent="0.25">
      <c r="A37" s="2">
        <v>28</v>
      </c>
      <c r="B37" s="27">
        <f>'Соц.-комун. развитие'!B37</f>
        <v>0</v>
      </c>
      <c r="C37" s="19">
        <f>'Физическое развитие'!O37</f>
        <v>0</v>
      </c>
      <c r="D37" s="19">
        <f>'Физическое развитие'!P37</f>
        <v>0</v>
      </c>
      <c r="E37" s="19">
        <f>'Речевое развитие'!M37</f>
        <v>0</v>
      </c>
      <c r="F37" s="19">
        <f>'Речевое развитие'!N37</f>
        <v>0</v>
      </c>
      <c r="G37" s="19">
        <f>'Познавательное развитие'!W37</f>
        <v>0</v>
      </c>
      <c r="H37" s="19">
        <f>'Познавательное развитие'!X37</f>
        <v>0</v>
      </c>
      <c r="I37" s="19">
        <f>'Соц.-комун. развитие'!S37</f>
        <v>0</v>
      </c>
      <c r="J37" s="19">
        <f>'Соц.-комун. развитие'!T37</f>
        <v>0</v>
      </c>
      <c r="K37" s="19">
        <f>'Худож.-эстетич. развитие'!S37</f>
        <v>0</v>
      </c>
      <c r="L37" s="19">
        <f>'Худож.-эстетич. развитие'!T37</f>
        <v>0</v>
      </c>
      <c r="M37" s="20">
        <f t="shared" si="0"/>
        <v>0</v>
      </c>
      <c r="N37" s="20">
        <f t="shared" si="1"/>
        <v>0</v>
      </c>
    </row>
    <row r="38" spans="1:14" x14ac:dyDescent="0.25">
      <c r="A38" s="2">
        <v>29</v>
      </c>
      <c r="B38" s="27">
        <f>'Соц.-комун. развитие'!B38</f>
        <v>0</v>
      </c>
      <c r="C38" s="19">
        <f>'Физическое развитие'!O38</f>
        <v>0</v>
      </c>
      <c r="D38" s="19">
        <f>'Физическое развитие'!P38</f>
        <v>0</v>
      </c>
      <c r="E38" s="19">
        <f>'Речевое развитие'!M38</f>
        <v>0</v>
      </c>
      <c r="F38" s="19">
        <f>'Речевое развитие'!N38</f>
        <v>0</v>
      </c>
      <c r="G38" s="19">
        <f>'Познавательное развитие'!W38</f>
        <v>0</v>
      </c>
      <c r="H38" s="19">
        <f>'Познавательное развитие'!X38</f>
        <v>0</v>
      </c>
      <c r="I38" s="19">
        <f>'Соц.-комун. развитие'!S38</f>
        <v>0</v>
      </c>
      <c r="J38" s="19">
        <f>'Соц.-комун. развитие'!T38</f>
        <v>0</v>
      </c>
      <c r="K38" s="19">
        <f>'Худож.-эстетич. развитие'!S38</f>
        <v>0</v>
      </c>
      <c r="L38" s="19">
        <f>'Худож.-эстетич. развитие'!T38</f>
        <v>0</v>
      </c>
      <c r="M38" s="20">
        <f t="shared" si="0"/>
        <v>0</v>
      </c>
      <c r="N38" s="20">
        <f t="shared" si="1"/>
        <v>0</v>
      </c>
    </row>
    <row r="39" spans="1:14" x14ac:dyDescent="0.25">
      <c r="A39" s="2">
        <v>30</v>
      </c>
      <c r="B39" s="27">
        <f>'Соц.-комун. развитие'!B39</f>
        <v>0</v>
      </c>
      <c r="C39" s="19">
        <f>'Физическое развитие'!O39</f>
        <v>0</v>
      </c>
      <c r="D39" s="19">
        <f>'Физическое развитие'!P39</f>
        <v>0</v>
      </c>
      <c r="E39" s="19">
        <f>'Речевое развитие'!M39</f>
        <v>0</v>
      </c>
      <c r="F39" s="19">
        <f>'Речевое развитие'!N39</f>
        <v>0</v>
      </c>
      <c r="G39" s="19">
        <f>'Познавательное развитие'!W39</f>
        <v>0</v>
      </c>
      <c r="H39" s="19">
        <f>'Познавательное развитие'!X39</f>
        <v>0</v>
      </c>
      <c r="I39" s="19">
        <f>'Соц.-комун. развитие'!S39</f>
        <v>0</v>
      </c>
      <c r="J39" s="19">
        <f>'Соц.-комун. развитие'!T39</f>
        <v>0</v>
      </c>
      <c r="K39" s="19">
        <f>'Худож.-эстетич. развитие'!S39</f>
        <v>0</v>
      </c>
      <c r="L39" s="19">
        <f>'Худож.-эстетич. развитие'!T39</f>
        <v>0</v>
      </c>
      <c r="M39" s="20">
        <f t="shared" si="0"/>
        <v>0</v>
      </c>
      <c r="N39" s="20">
        <f t="shared" si="1"/>
        <v>0</v>
      </c>
    </row>
    <row r="40" spans="1:14" x14ac:dyDescent="0.25">
      <c r="A40" s="67" t="s">
        <v>23</v>
      </c>
      <c r="B40" s="88"/>
      <c r="C40" s="19" t="e">
        <f>SUM(C10:C39)/COUNTIF(C10:C39,"&gt;0")</f>
        <v>#DIV/0!</v>
      </c>
      <c r="D40" s="19" t="e">
        <f t="shared" ref="D40:L40" si="2">SUM(D10:D39)/COUNTIF(D10:D39,"&gt;0")</f>
        <v>#DIV/0!</v>
      </c>
      <c r="E40" s="19" t="e">
        <f t="shared" si="2"/>
        <v>#DIV/0!</v>
      </c>
      <c r="F40" s="19" t="e">
        <f t="shared" si="2"/>
        <v>#DIV/0!</v>
      </c>
      <c r="G40" s="19" t="e">
        <f t="shared" si="2"/>
        <v>#DIV/0!</v>
      </c>
      <c r="H40" s="19" t="e">
        <f t="shared" si="2"/>
        <v>#DIV/0!</v>
      </c>
      <c r="I40" s="19" t="e">
        <f t="shared" si="2"/>
        <v>#DIV/0!</v>
      </c>
      <c r="J40" s="19" t="e">
        <f t="shared" si="2"/>
        <v>#DIV/0!</v>
      </c>
      <c r="K40" s="19" t="e">
        <f t="shared" si="2"/>
        <v>#DIV/0!</v>
      </c>
      <c r="L40" s="19" t="e">
        <f t="shared" si="2"/>
        <v>#DIV/0!</v>
      </c>
      <c r="M40" s="19" t="e">
        <f t="shared" ref="M40" si="3">SUM(M10:M39)/COUNTIF(M10:M39,"&gt;0")</f>
        <v>#DIV/0!</v>
      </c>
      <c r="N40" s="19" t="e">
        <f t="shared" ref="N40" si="4">SUM(N10:N39)/COUNTIF(N10:N39,"&gt;0")</f>
        <v>#DIV/0!</v>
      </c>
    </row>
    <row r="41" spans="1:14" x14ac:dyDescent="0.25">
      <c r="A41" s="65" t="s">
        <v>7</v>
      </c>
      <c r="B41" s="66"/>
      <c r="C41" s="26">
        <f>'Физическое развитие'!M42</f>
        <v>0</v>
      </c>
      <c r="D41" s="26">
        <f>'Физическое развитие'!N42</f>
        <v>0</v>
      </c>
      <c r="E41" s="26">
        <f>'Речевое развитие'!K42</f>
        <v>0</v>
      </c>
      <c r="F41" s="26">
        <f>'Речевое развитие'!L42</f>
        <v>0</v>
      </c>
      <c r="G41" s="41">
        <f>'Познавательное развитие'!U42</f>
        <v>0</v>
      </c>
      <c r="H41" s="41">
        <f>'Познавательное развитие'!V42</f>
        <v>0</v>
      </c>
      <c r="I41" s="26">
        <f>'Соц.-комун. развитие'!Q42</f>
        <v>0</v>
      </c>
      <c r="J41" s="26">
        <f>'Соц.-комун. развитие'!R42</f>
        <v>0</v>
      </c>
      <c r="K41" s="26">
        <f>'Худож.-эстетич. развитие'!Q42</f>
        <v>0</v>
      </c>
      <c r="L41" s="26">
        <f>'Худож.-эстетич. развитие'!R42</f>
        <v>0</v>
      </c>
      <c r="M41" s="26">
        <f t="shared" ref="M41:N41" si="5">COUNTIF(M10:M39, "&gt;=76")</f>
        <v>0</v>
      </c>
      <c r="N41" s="26">
        <f t="shared" si="5"/>
        <v>0</v>
      </c>
    </row>
    <row r="42" spans="1:14" x14ac:dyDescent="0.25">
      <c r="A42" s="65" t="s">
        <v>8</v>
      </c>
      <c r="B42" s="66"/>
      <c r="C42" s="26">
        <f>'Физическое развитие'!M43</f>
        <v>0</v>
      </c>
      <c r="D42" s="26">
        <f>'Физическое развитие'!N43</f>
        <v>0</v>
      </c>
      <c r="E42" s="26">
        <f>'Речевое развитие'!K43</f>
        <v>0</v>
      </c>
      <c r="F42" s="26">
        <f>'Речевое развитие'!L43</f>
        <v>0</v>
      </c>
      <c r="G42" s="41">
        <f>'Познавательное развитие'!U43</f>
        <v>0</v>
      </c>
      <c r="H42" s="41">
        <f>'Познавательное развитие'!V43</f>
        <v>0</v>
      </c>
      <c r="I42" s="26">
        <f>'Соц.-комун. развитие'!Q43</f>
        <v>0</v>
      </c>
      <c r="J42" s="26">
        <f>'Соц.-комун. развитие'!R43</f>
        <v>0</v>
      </c>
      <c r="K42" s="26">
        <f>'Худож.-эстетич. развитие'!Q43</f>
        <v>0</v>
      </c>
      <c r="L42" s="26">
        <f>'Худож.-эстетич. развитие'!R43</f>
        <v>0</v>
      </c>
      <c r="M42" s="26">
        <f t="shared" ref="M42:N42" si="6">COUNTIFS(M10:M39,"&gt;44",M10:M39,"&lt;76")</f>
        <v>0</v>
      </c>
      <c r="N42" s="26">
        <f t="shared" si="6"/>
        <v>0</v>
      </c>
    </row>
    <row r="43" spans="1:14" x14ac:dyDescent="0.25">
      <c r="A43" s="65" t="s">
        <v>9</v>
      </c>
      <c r="B43" s="66"/>
      <c r="C43" s="26">
        <f>'Физическое развитие'!M44</f>
        <v>0</v>
      </c>
      <c r="D43" s="26">
        <f>'Физическое развитие'!N44</f>
        <v>0</v>
      </c>
      <c r="E43" s="26">
        <f>'Речевое развитие'!K44</f>
        <v>0</v>
      </c>
      <c r="F43" s="26">
        <f>'Речевое развитие'!L44</f>
        <v>0</v>
      </c>
      <c r="G43" s="41">
        <f>'Познавательное развитие'!U44</f>
        <v>0</v>
      </c>
      <c r="H43" s="41">
        <f>'Познавательное развитие'!V44</f>
        <v>0</v>
      </c>
      <c r="I43" s="26">
        <f>'Соц.-комун. развитие'!Q44</f>
        <v>0</v>
      </c>
      <c r="J43" s="26">
        <f>'Соц.-комун. развитие'!R44</f>
        <v>0</v>
      </c>
      <c r="K43" s="26">
        <f>'Худож.-эстетич. развитие'!Q44</f>
        <v>0</v>
      </c>
      <c r="L43" s="26">
        <f>'Худож.-эстетич. развитие'!R44</f>
        <v>0</v>
      </c>
      <c r="M43" s="26">
        <f t="shared" ref="M43:N43" si="7">COUNTIFS(M10:M39,"&lt;=44",M10:M39,"&gt;0")</f>
        <v>0</v>
      </c>
      <c r="N43" s="26">
        <f t="shared" si="7"/>
        <v>0</v>
      </c>
    </row>
  </sheetData>
  <sheetProtection sheet="1" selectLockedCells="1"/>
  <mergeCells count="16">
    <mergeCell ref="B2:N2"/>
    <mergeCell ref="B3:N3"/>
    <mergeCell ref="A42:B42"/>
    <mergeCell ref="A43:B43"/>
    <mergeCell ref="A6:A9"/>
    <mergeCell ref="B6:B9"/>
    <mergeCell ref="M6:N8"/>
    <mergeCell ref="A41:B41"/>
    <mergeCell ref="A40:B40"/>
    <mergeCell ref="C6:L6"/>
    <mergeCell ref="C7:L7"/>
    <mergeCell ref="C8:D8"/>
    <mergeCell ref="E8:F8"/>
    <mergeCell ref="G8:H8"/>
    <mergeCell ref="I8:J8"/>
    <mergeCell ref="K8:L8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3:S64"/>
  <sheetViews>
    <sheetView topLeftCell="A73" workbookViewId="0">
      <selection activeCell="P64" sqref="P64"/>
    </sheetView>
  </sheetViews>
  <sheetFormatPr defaultRowHeight="15" x14ac:dyDescent="0.25"/>
  <sheetData>
    <row r="43" spans="12:19" x14ac:dyDescent="0.25">
      <c r="L43" s="94" t="s">
        <v>26</v>
      </c>
      <c r="M43" s="94"/>
      <c r="N43" s="94"/>
      <c r="O43" s="94"/>
      <c r="P43" s="94"/>
      <c r="Q43" s="94"/>
      <c r="R43" s="94"/>
      <c r="S43" s="94"/>
    </row>
    <row r="64" spans="2:9" x14ac:dyDescent="0.25">
      <c r="B64" s="95" t="s">
        <v>25</v>
      </c>
      <c r="C64" s="95"/>
      <c r="D64" s="95"/>
      <c r="E64" s="95"/>
      <c r="F64" s="95"/>
      <c r="G64" s="95"/>
      <c r="H64" s="95"/>
      <c r="I64" s="95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2022-05-18T08:58:46Z</dcterms:created>
  <dcterms:modified xsi:type="dcterms:W3CDTF">2024-10-29T09:54:10Z</dcterms:modified>
</cp:coreProperties>
</file>